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U:\Amicale\CHOCOLATS REAUTE REZE\2026\NOEL 2026\"/>
    </mc:Choice>
  </mc:AlternateContent>
  <bookViews>
    <workbookView xWindow="11610" yWindow="2085" windowWidth="12465" windowHeight="9960"/>
  </bookViews>
  <sheets>
    <sheet name="BON DE COMMANDE Noël 2026" sheetId="2" r:id="rId1"/>
  </sheets>
  <definedNames>
    <definedName name="_xlnm.Print_Area" localSheetId="0">'BON DE COMMANDE Noël 2026'!$A$1:$L$116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02" i="2" l="1"/>
  <c r="I103" i="2"/>
  <c r="I104" i="2"/>
  <c r="I101" i="2"/>
  <c r="I94" i="2"/>
  <c r="I95" i="2"/>
  <c r="I96" i="2"/>
  <c r="I97" i="2"/>
  <c r="I93" i="2"/>
  <c r="I92" i="2"/>
  <c r="I89" i="2"/>
  <c r="I90" i="2"/>
  <c r="I91" i="2"/>
  <c r="I86" i="2"/>
  <c r="I87" i="2"/>
  <c r="I88" i="2"/>
  <c r="I85" i="2"/>
  <c r="I73" i="2"/>
  <c r="I74" i="2"/>
  <c r="I75" i="2"/>
  <c r="I76" i="2"/>
  <c r="I72" i="2"/>
  <c r="I68" i="2"/>
  <c r="I67" i="2"/>
  <c r="I62" i="2"/>
  <c r="I63" i="2"/>
  <c r="I61" i="2"/>
  <c r="I56" i="2"/>
  <c r="I57" i="2"/>
  <c r="I55" i="2"/>
  <c r="I51" i="2"/>
  <c r="I50" i="2"/>
  <c r="I46" i="2"/>
  <c r="I42" i="2"/>
  <c r="I41" i="2"/>
  <c r="I37" i="2"/>
  <c r="I33" i="2"/>
  <c r="I32" i="2"/>
  <c r="I27" i="2"/>
  <c r="I28" i="2"/>
  <c r="I26" i="2"/>
  <c r="I21" i="2"/>
  <c r="I22" i="2"/>
  <c r="I20" i="2"/>
  <c r="K108" i="2" l="1"/>
  <c r="L104" i="2"/>
  <c r="L103" i="2"/>
  <c r="L102" i="2"/>
  <c r="L101" i="2"/>
  <c r="L97" i="2"/>
  <c r="L96" i="2"/>
  <c r="L95" i="2"/>
  <c r="L94" i="2"/>
  <c r="L93" i="2"/>
  <c r="L92" i="2"/>
  <c r="L91" i="2"/>
  <c r="L90" i="2"/>
  <c r="L89" i="2"/>
  <c r="L88" i="2"/>
  <c r="L87" i="2"/>
  <c r="L86" i="2"/>
  <c r="L85" i="2"/>
  <c r="L81" i="2"/>
  <c r="L80" i="2"/>
  <c r="L76" i="2"/>
  <c r="L75" i="2"/>
  <c r="L74" i="2"/>
  <c r="L73" i="2"/>
  <c r="L72" i="2"/>
  <c r="L68" i="2"/>
  <c r="L67" i="2"/>
  <c r="L63" i="2"/>
  <c r="L62" i="2"/>
  <c r="L61" i="2"/>
  <c r="L57" i="2"/>
  <c r="L56" i="2"/>
  <c r="L55" i="2"/>
  <c r="L51" i="2"/>
  <c r="L50" i="2"/>
  <c r="L46" i="2"/>
  <c r="L42" i="2"/>
  <c r="L41" i="2"/>
  <c r="L37" i="2"/>
  <c r="L33" i="2"/>
  <c r="L32" i="2"/>
  <c r="L28" i="2"/>
  <c r="L27" i="2"/>
  <c r="L26" i="2"/>
  <c r="L22" i="2"/>
  <c r="L21" i="2"/>
  <c r="L20" i="2"/>
  <c r="L108" i="2" l="1"/>
</calcChain>
</file>

<file path=xl/sharedStrings.xml><?xml version="1.0" encoding="utf-8"?>
<sst xmlns="http://schemas.openxmlformats.org/spreadsheetml/2006/main" count="77" uniqueCount="77">
  <si>
    <t>TOTAL DE LA COMMANDE</t>
  </si>
  <si>
    <t xml:space="preserve">Téléphone : </t>
  </si>
  <si>
    <t>Merci pour votre commande</t>
  </si>
  <si>
    <t>PRIX DE VENTE UNITAIRE TTC
TARIF MAGASIN</t>
  </si>
  <si>
    <t>PRIX DE VENTE UNITAIRE TTC 
TARIF PRO</t>
  </si>
  <si>
    <t>QUANTITE</t>
  </si>
  <si>
    <t>Total TTC</t>
  </si>
  <si>
    <t>PAGE 6</t>
  </si>
  <si>
    <t>PAGE 10</t>
  </si>
  <si>
    <t>PAGE 2</t>
  </si>
  <si>
    <t>PAGE 3</t>
  </si>
  <si>
    <t>PAGE 4</t>
  </si>
  <si>
    <t>PAGE 5</t>
  </si>
  <si>
    <t>PAGE 7</t>
  </si>
  <si>
    <t>PAGE 9</t>
  </si>
  <si>
    <r>
      <rPr>
        <b/>
        <sz val="9"/>
        <color rgb="FFEB5C5D"/>
        <rFont val="Korolev Condensed Medium"/>
        <family val="3"/>
      </rPr>
      <t xml:space="preserve">KUBE CHOCOLAT CARROUSEL </t>
    </r>
    <r>
      <rPr>
        <sz val="11"/>
        <color theme="1"/>
        <rFont val="Korolev Condensed Medium"/>
        <family val="3"/>
      </rPr>
      <t xml:space="preserve">
</t>
    </r>
    <r>
      <rPr>
        <b/>
        <sz val="6"/>
        <color theme="1"/>
        <rFont val="Korolev Condensed Medium"/>
        <family val="3"/>
      </rPr>
      <t>2 Sachets - 180g net</t>
    </r>
    <r>
      <rPr>
        <sz val="6"/>
        <color theme="1"/>
        <rFont val="Korolev Condensed Medium"/>
        <family val="3"/>
      </rPr>
      <t xml:space="preserve">
L11 x l9,50 x H13cm
</t>
    </r>
  </si>
  <si>
    <r>
      <rPr>
        <b/>
        <sz val="9"/>
        <color rgb="FFEB5C5D"/>
        <rFont val="Korolev Condensed Medium"/>
        <family val="3"/>
      </rPr>
      <t>KONE CARROUSEL</t>
    </r>
    <r>
      <rPr>
        <sz val="11"/>
        <rFont val="Korolev Condensed Medium"/>
        <family val="3"/>
      </rPr>
      <t xml:space="preserve">
</t>
    </r>
    <r>
      <rPr>
        <b/>
        <sz val="6"/>
        <rFont val="Korolev Condensed Medium"/>
        <family val="3"/>
      </rPr>
      <t xml:space="preserve">80g net
</t>
    </r>
    <r>
      <rPr>
        <sz val="6"/>
        <rFont val="Korolev Condensed Medium"/>
        <family val="3"/>
      </rPr>
      <t>L7 x l7 x H15,6cm</t>
    </r>
  </si>
  <si>
    <t>PAGE 8</t>
  </si>
  <si>
    <r>
      <rPr>
        <b/>
        <sz val="9"/>
        <color rgb="FFEB5C5D"/>
        <rFont val="Korolev Condensed Medium"/>
        <family val="3"/>
      </rPr>
      <t>COFFRET COLLERETTE</t>
    </r>
    <r>
      <rPr>
        <b/>
        <sz val="9"/>
        <rFont val="Korolev Condensed Medium"/>
        <family val="3"/>
      </rPr>
      <t xml:space="preserve">
</t>
    </r>
    <r>
      <rPr>
        <b/>
        <sz val="6"/>
        <rFont val="Korolev Condensed Medium"/>
        <family val="3"/>
      </rPr>
      <t xml:space="preserve">74g
</t>
    </r>
    <r>
      <rPr>
        <sz val="6"/>
        <rFont val="Korolev Condensed Medium"/>
        <family val="3"/>
      </rPr>
      <t>L7,5 x l6,5 x H6cm</t>
    </r>
    <r>
      <rPr>
        <b/>
        <sz val="6"/>
        <rFont val="Korolev Condensed Medium"/>
        <family val="3"/>
      </rPr>
      <t xml:space="preserve">
</t>
    </r>
  </si>
  <si>
    <r>
      <rPr>
        <b/>
        <sz val="9"/>
        <color rgb="FFEB5C5D"/>
        <rFont val="Korolev Condensed Medium"/>
        <family val="3"/>
      </rPr>
      <t>BALLOTIN ORANGETTES NOIR</t>
    </r>
    <r>
      <rPr>
        <b/>
        <sz val="9"/>
        <rFont val="Korolev Condensed Medium"/>
        <family val="3"/>
      </rPr>
      <t xml:space="preserve">
</t>
    </r>
    <r>
      <rPr>
        <b/>
        <sz val="6"/>
        <rFont val="Korolev Condensed Medium"/>
        <family val="3"/>
      </rPr>
      <t xml:space="preserve">200g net 
</t>
    </r>
    <r>
      <rPr>
        <sz val="6"/>
        <rFont val="Korolev Condensed Medium"/>
        <family val="3"/>
      </rPr>
      <t>L14,5 x l17,5 x H6,5m</t>
    </r>
  </si>
  <si>
    <r>
      <rPr>
        <b/>
        <sz val="9"/>
        <color rgb="FFEB5C5D"/>
        <rFont val="Korolev Condensed Medium"/>
        <family val="3"/>
      </rPr>
      <t>SAC EDEN</t>
    </r>
    <r>
      <rPr>
        <sz val="9"/>
        <rFont val="Korolev Condensed Medium"/>
        <family val="3"/>
      </rPr>
      <t xml:space="preserve">
</t>
    </r>
    <r>
      <rPr>
        <b/>
        <sz val="6"/>
        <rFont val="Korolev Condensed Medium"/>
        <family val="3"/>
      </rPr>
      <t>3 sachets - 280g net</t>
    </r>
    <r>
      <rPr>
        <sz val="6"/>
        <rFont val="Korolev Condensed Medium"/>
        <family val="3"/>
      </rPr>
      <t xml:space="preserve">
L15 x l14 x H17cm</t>
    </r>
  </si>
  <si>
    <r>
      <rPr>
        <b/>
        <sz val="9"/>
        <color rgb="FFEB5C5D"/>
        <rFont val="Korolev Condensed Medium"/>
        <family val="3"/>
      </rPr>
      <t>SAC EDEN</t>
    </r>
    <r>
      <rPr>
        <b/>
        <sz val="9"/>
        <rFont val="Korolev Condensed Medium"/>
        <family val="3"/>
      </rPr>
      <t xml:space="preserve">
</t>
    </r>
    <r>
      <rPr>
        <b/>
        <sz val="6"/>
        <rFont val="Korolev Condensed Medium"/>
        <family val="3"/>
      </rPr>
      <t xml:space="preserve">7 sachets - 560g
</t>
    </r>
    <r>
      <rPr>
        <sz val="6"/>
        <rFont val="Korolev Condensed Medium"/>
        <family val="3"/>
      </rPr>
      <t>L26 x l19,8 x H25cm</t>
    </r>
  </si>
  <si>
    <r>
      <rPr>
        <b/>
        <sz val="9"/>
        <color rgb="FFEB5C5D"/>
        <rFont val="Korolev Condensed Medium"/>
        <family val="3"/>
      </rPr>
      <t>BALLOTIN TRADITION</t>
    </r>
    <r>
      <rPr>
        <sz val="9"/>
        <rFont val="Korolev Condensed Medium"/>
        <family val="3"/>
      </rPr>
      <t xml:space="preserve">
</t>
    </r>
    <r>
      <rPr>
        <b/>
        <sz val="6"/>
        <rFont val="Korolev Condensed Medium"/>
        <family val="3"/>
      </rPr>
      <t>350g net</t>
    </r>
    <r>
      <rPr>
        <sz val="6"/>
        <rFont val="Korolev Condensed Medium"/>
        <family val="3"/>
      </rPr>
      <t xml:space="preserve">
L12,8 x l6,9 x H6,1cm</t>
    </r>
  </si>
  <si>
    <r>
      <rPr>
        <b/>
        <sz val="9"/>
        <color rgb="FFEB5C5D"/>
        <rFont val="Korolev Condensed Medium"/>
        <family val="3"/>
      </rPr>
      <t>BALLOTIN TRADITION</t>
    </r>
    <r>
      <rPr>
        <sz val="9"/>
        <rFont val="Korolev Condensed Medium"/>
        <family val="3"/>
      </rPr>
      <t xml:space="preserve">
</t>
    </r>
    <r>
      <rPr>
        <b/>
        <sz val="6"/>
        <rFont val="Korolev Condensed Medium"/>
        <family val="3"/>
      </rPr>
      <t>250g net</t>
    </r>
    <r>
      <rPr>
        <sz val="6"/>
        <rFont val="Korolev Condensed Medium"/>
        <family val="3"/>
      </rPr>
      <t xml:space="preserve">
L11,4 x l6,1 x H6,3cm</t>
    </r>
  </si>
  <si>
    <r>
      <rPr>
        <b/>
        <sz val="9"/>
        <color rgb="FFEB5C5D"/>
        <rFont val="Korolev Condensed Medium"/>
        <family val="3"/>
      </rPr>
      <t>BALLOTIN TRADITION</t>
    </r>
    <r>
      <rPr>
        <sz val="9"/>
        <rFont val="Korolev Condensed Medium"/>
        <family val="3"/>
      </rPr>
      <t xml:space="preserve">
</t>
    </r>
    <r>
      <rPr>
        <b/>
        <sz val="6"/>
        <rFont val="Korolev Condensed Medium"/>
        <family val="3"/>
      </rPr>
      <t>420g net</t>
    </r>
    <r>
      <rPr>
        <sz val="6"/>
        <rFont val="Korolev Condensed Medium"/>
        <family val="3"/>
      </rPr>
      <t xml:space="preserve">
L14,5 x l7,5 x H6,5cm</t>
    </r>
  </si>
  <si>
    <t>PAGE 11</t>
  </si>
  <si>
    <r>
      <rPr>
        <b/>
        <sz val="9"/>
        <color rgb="FFEB5C5D"/>
        <rFont val="Korolev Condensed Medium"/>
        <family val="3"/>
      </rPr>
      <t>PÈRE NOEL OURSON LAIT</t>
    </r>
    <r>
      <rPr>
        <sz val="9"/>
        <rFont val="Korolev Condensed Medium"/>
        <family val="3"/>
      </rPr>
      <t xml:space="preserve">
</t>
    </r>
    <r>
      <rPr>
        <b/>
        <sz val="6"/>
        <rFont val="Korolev Condensed Medium"/>
        <family val="3"/>
      </rPr>
      <t>140g net</t>
    </r>
    <r>
      <rPr>
        <sz val="6"/>
        <rFont val="Korolev Condensed Medium"/>
        <family val="3"/>
      </rPr>
      <t xml:space="preserve">
L9,5 x l6,5 x H16cm</t>
    </r>
  </si>
  <si>
    <r>
      <rPr>
        <b/>
        <sz val="9"/>
        <color rgb="FFEB5C5D"/>
        <rFont val="Korolev Condensed Medium"/>
        <family val="3"/>
      </rPr>
      <t>SUCETTE RENNE LAIT</t>
    </r>
    <r>
      <rPr>
        <sz val="9"/>
        <rFont val="Korolev Condensed Medium"/>
        <family val="3"/>
      </rPr>
      <t xml:space="preserve">
</t>
    </r>
    <r>
      <rPr>
        <b/>
        <sz val="6"/>
        <rFont val="Korolev Condensed Medium"/>
        <family val="3"/>
      </rPr>
      <t>18g net</t>
    </r>
    <r>
      <rPr>
        <sz val="6"/>
        <rFont val="Korolev Condensed Medium"/>
        <family val="3"/>
      </rPr>
      <t xml:space="preserve">
H14cm</t>
    </r>
  </si>
  <si>
    <r>
      <rPr>
        <b/>
        <sz val="9"/>
        <color rgb="FFEB5C5D"/>
        <rFont val="Korolev Condensed Medium"/>
        <family val="3"/>
      </rPr>
      <t>SUCETTE MANNELE LAIT</t>
    </r>
    <r>
      <rPr>
        <sz val="9"/>
        <rFont val="Korolev Condensed Medium"/>
        <family val="3"/>
      </rPr>
      <t xml:space="preserve">
</t>
    </r>
    <r>
      <rPr>
        <b/>
        <sz val="6"/>
        <rFont val="Korolev Condensed Medium"/>
        <family val="3"/>
      </rPr>
      <t>18g net</t>
    </r>
    <r>
      <rPr>
        <sz val="6"/>
        <rFont val="Korolev Condensed Medium"/>
        <family val="3"/>
      </rPr>
      <t xml:space="preserve">
H14cm</t>
    </r>
  </si>
  <si>
    <r>
      <rPr>
        <b/>
        <sz val="9"/>
        <color rgb="FFEB5C5D"/>
        <rFont val="Korolev Condensed Medium"/>
        <family val="3"/>
      </rPr>
      <t>FELICIEN LE PETIT LUTIN LAIT</t>
    </r>
    <r>
      <rPr>
        <sz val="9"/>
        <rFont val="Korolev Condensed Medium"/>
        <family val="3"/>
      </rPr>
      <t xml:space="preserve">
</t>
    </r>
    <r>
      <rPr>
        <b/>
        <sz val="6"/>
        <rFont val="Korolev Condensed Medium"/>
        <family val="3"/>
      </rPr>
      <t>30g net</t>
    </r>
    <r>
      <rPr>
        <sz val="6"/>
        <rFont val="Korolev Condensed Medium"/>
        <family val="3"/>
      </rPr>
      <t xml:space="preserve">
L5,7 x l4,6 x H10,5cm</t>
    </r>
  </si>
  <si>
    <r>
      <rPr>
        <b/>
        <sz val="9"/>
        <color rgb="FFEB5C5D"/>
        <rFont val="Korolev Condensed Medium"/>
        <family val="3"/>
      </rPr>
      <t>FELICIEN LE PETIT LUTIN NOIR</t>
    </r>
    <r>
      <rPr>
        <sz val="9"/>
        <rFont val="Korolev Condensed Medium"/>
        <family val="3"/>
      </rPr>
      <t xml:space="preserve">
</t>
    </r>
    <r>
      <rPr>
        <b/>
        <sz val="6"/>
        <rFont val="Korolev Condensed Medium"/>
        <family val="3"/>
      </rPr>
      <t>30g net</t>
    </r>
    <r>
      <rPr>
        <sz val="6"/>
        <rFont val="Korolev Condensed Medium"/>
        <family val="3"/>
      </rPr>
      <t xml:space="preserve">
L5,7 x l4,6 x H10,5cm</t>
    </r>
  </si>
  <si>
    <r>
      <rPr>
        <b/>
        <sz val="9"/>
        <color rgb="FFEB5C5D"/>
        <rFont val="Korolev Condensed Medium"/>
        <family val="3"/>
      </rPr>
      <t>FELICIEN LE PETIT LUTIN BLANC</t>
    </r>
    <r>
      <rPr>
        <sz val="9"/>
        <rFont val="Korolev Condensed Medium"/>
        <family val="3"/>
      </rPr>
      <t xml:space="preserve">
</t>
    </r>
    <r>
      <rPr>
        <b/>
        <sz val="6"/>
        <rFont val="Korolev Condensed Medium"/>
        <family val="3"/>
      </rPr>
      <t>30g net</t>
    </r>
    <r>
      <rPr>
        <sz val="6"/>
        <rFont val="Korolev Condensed Medium"/>
        <family val="3"/>
      </rPr>
      <t xml:space="preserve">
L5,7 x l4,6 x H10,5cm</t>
    </r>
  </si>
  <si>
    <t>PAGE 12</t>
  </si>
  <si>
    <r>
      <rPr>
        <b/>
        <sz val="9"/>
        <color rgb="FFEB5C5D"/>
        <rFont val="Korolev Condensed Medium"/>
        <family val="3"/>
      </rPr>
      <t>SAC CADEAU NOEL CARROUSEL - Petit Modèle</t>
    </r>
    <r>
      <rPr>
        <sz val="9"/>
        <rFont val="Korolev Condensed Medium"/>
        <family val="3"/>
      </rPr>
      <t xml:space="preserve">
</t>
    </r>
    <r>
      <rPr>
        <sz val="6"/>
        <rFont val="Korolev Condensed Medium"/>
        <family val="3"/>
      </rPr>
      <t>L15 x l10 x H19cm</t>
    </r>
  </si>
  <si>
    <r>
      <rPr>
        <b/>
        <sz val="9"/>
        <color rgb="FFEB5C5D"/>
        <rFont val="Korolev Condensed Medium"/>
        <family val="3"/>
      </rPr>
      <t>SAC CADEAU NOEL CARROUSEL - Grand Modèle</t>
    </r>
    <r>
      <rPr>
        <sz val="9"/>
        <rFont val="Korolev Condensed Medium"/>
        <family val="3"/>
      </rPr>
      <t xml:space="preserve">
</t>
    </r>
    <r>
      <rPr>
        <sz val="6"/>
        <rFont val="Korolev Condensed Medium"/>
        <family val="3"/>
      </rPr>
      <t>L30x l10 x H19cm</t>
    </r>
  </si>
  <si>
    <t>PAGE 13</t>
  </si>
  <si>
    <t>PAGE 14</t>
  </si>
  <si>
    <r>
      <rPr>
        <b/>
        <sz val="9"/>
        <color rgb="FFEB5C5D"/>
        <rFont val="Korolev Condensed Medium"/>
        <family val="3"/>
      </rPr>
      <t>KRISPI LAIT</t>
    </r>
    <r>
      <rPr>
        <sz val="9"/>
        <rFont val="Korolev Condensed Medium"/>
        <family val="3"/>
      </rPr>
      <t xml:space="preserve">
</t>
    </r>
    <r>
      <rPr>
        <b/>
        <sz val="6"/>
        <rFont val="Korolev Condensed Medium"/>
        <family val="3"/>
      </rPr>
      <t>sachet 80g net</t>
    </r>
    <r>
      <rPr>
        <sz val="6"/>
        <rFont val="Korolev Condensed Medium"/>
        <family val="3"/>
      </rPr>
      <t xml:space="preserve">
</t>
    </r>
  </si>
  <si>
    <r>
      <rPr>
        <b/>
        <sz val="9"/>
        <color rgb="FFEB5C5D"/>
        <rFont val="Korolev Condensed Medium"/>
        <family val="3"/>
      </rPr>
      <t>KRISPI SPECULOOS NOIR</t>
    </r>
    <r>
      <rPr>
        <sz val="9"/>
        <rFont val="Korolev Condensed Medium"/>
        <family val="3"/>
      </rPr>
      <t xml:space="preserve">
</t>
    </r>
    <r>
      <rPr>
        <b/>
        <sz val="6"/>
        <rFont val="Korolev Condensed Medium"/>
        <family val="3"/>
      </rPr>
      <t>sachet 80g net</t>
    </r>
    <r>
      <rPr>
        <sz val="6"/>
        <rFont val="Korolev Condensed Medium"/>
        <family val="3"/>
      </rPr>
      <t xml:space="preserve">
</t>
    </r>
  </si>
  <si>
    <r>
      <rPr>
        <b/>
        <sz val="9"/>
        <color rgb="FFEB5C5D"/>
        <rFont val="Korolev Condensed Medium"/>
        <family val="3"/>
      </rPr>
      <t>CARRES FEUILLETES NOIR</t>
    </r>
    <r>
      <rPr>
        <sz val="9"/>
        <rFont val="Korolev Condensed Medium"/>
        <family val="3"/>
      </rPr>
      <t xml:space="preserve">
</t>
    </r>
    <r>
      <rPr>
        <b/>
        <sz val="6"/>
        <rFont val="Korolev Condensed Medium"/>
        <family val="3"/>
      </rPr>
      <t>sachet 100g net</t>
    </r>
    <r>
      <rPr>
        <sz val="6"/>
        <rFont val="Korolev Condensed Medium"/>
        <family val="3"/>
      </rPr>
      <t xml:space="preserve">
</t>
    </r>
  </si>
  <si>
    <r>
      <rPr>
        <b/>
        <sz val="9"/>
        <color rgb="FFEB5C5D"/>
        <rFont val="Korolev Condensed Medium"/>
        <family val="3"/>
      </rPr>
      <t>CARRES FEUILLETES LAIT</t>
    </r>
    <r>
      <rPr>
        <sz val="9"/>
        <rFont val="Korolev Condensed Medium"/>
        <family val="3"/>
      </rPr>
      <t xml:space="preserve">
</t>
    </r>
    <r>
      <rPr>
        <b/>
        <sz val="6"/>
        <rFont val="Korolev Condensed Medium"/>
        <family val="3"/>
      </rPr>
      <t>sachet 100g net</t>
    </r>
    <r>
      <rPr>
        <sz val="6"/>
        <rFont val="Korolev Condensed Medium"/>
        <family val="3"/>
      </rPr>
      <t xml:space="preserve">
</t>
    </r>
  </si>
  <si>
    <r>
      <rPr>
        <b/>
        <sz val="9"/>
        <color rgb="FFEB5C5D"/>
        <rFont val="Korolev Condensed Medium"/>
        <family val="3"/>
      </rPr>
      <t>CARRES FEUILLETES BLANC</t>
    </r>
    <r>
      <rPr>
        <sz val="9"/>
        <rFont val="Korolev Condensed Medium"/>
        <family val="3"/>
      </rPr>
      <t xml:space="preserve">
</t>
    </r>
    <r>
      <rPr>
        <b/>
        <sz val="6"/>
        <rFont val="Korolev Condensed Medium"/>
        <family val="3"/>
      </rPr>
      <t>sachet 100g net</t>
    </r>
    <r>
      <rPr>
        <sz val="6"/>
        <rFont val="Korolev Condensed Medium"/>
        <family val="3"/>
      </rPr>
      <t xml:space="preserve">
</t>
    </r>
  </si>
  <si>
    <r>
      <rPr>
        <b/>
        <sz val="9"/>
        <color rgb="FFEB5C5D"/>
        <rFont val="Korolev Condensed Medium"/>
        <family val="3"/>
      </rPr>
      <t>CARRES FLEUR DE SEL NOIR</t>
    </r>
    <r>
      <rPr>
        <sz val="9"/>
        <rFont val="Korolev Condensed Medium"/>
        <family val="3"/>
      </rPr>
      <t xml:space="preserve">
</t>
    </r>
    <r>
      <rPr>
        <b/>
        <sz val="6"/>
        <rFont val="Korolev Condensed Medium"/>
        <family val="3"/>
      </rPr>
      <t>sachet 100g net</t>
    </r>
    <r>
      <rPr>
        <sz val="6"/>
        <rFont val="Korolev Condensed Medium"/>
        <family val="3"/>
      </rPr>
      <t xml:space="preserve">
</t>
    </r>
  </si>
  <si>
    <r>
      <rPr>
        <b/>
        <sz val="9"/>
        <color rgb="FFEB5C5D"/>
        <rFont val="Korolev Condensed Medium"/>
        <family val="3"/>
      </rPr>
      <t>CARRES CRISPY LAIT</t>
    </r>
    <r>
      <rPr>
        <sz val="9"/>
        <rFont val="Korolev Condensed Medium"/>
        <family val="3"/>
      </rPr>
      <t xml:space="preserve">
</t>
    </r>
    <r>
      <rPr>
        <b/>
        <sz val="6"/>
        <rFont val="Korolev Condensed Medium"/>
        <family val="3"/>
      </rPr>
      <t>sachet 100g net</t>
    </r>
    <r>
      <rPr>
        <sz val="6"/>
        <rFont val="Korolev Condensed Medium"/>
        <family val="3"/>
      </rPr>
      <t xml:space="preserve">
</t>
    </r>
  </si>
  <si>
    <r>
      <rPr>
        <b/>
        <sz val="9"/>
        <color rgb="FFEB5C5D"/>
        <rFont val="Korolev Condensed Medium"/>
        <family val="3"/>
      </rPr>
      <t>CARRES ECLAT CARAMEL LAIT</t>
    </r>
    <r>
      <rPr>
        <sz val="9"/>
        <rFont val="Korolev Condensed Medium"/>
        <family val="3"/>
      </rPr>
      <t xml:space="preserve">
</t>
    </r>
    <r>
      <rPr>
        <b/>
        <sz val="6"/>
        <rFont val="Korolev Condensed Medium"/>
        <family val="3"/>
      </rPr>
      <t>sachet 100g net</t>
    </r>
    <r>
      <rPr>
        <sz val="6"/>
        <rFont val="Korolev Condensed Medium"/>
        <family val="3"/>
      </rPr>
      <t xml:space="preserve">
</t>
    </r>
  </si>
  <si>
    <r>
      <rPr>
        <b/>
        <sz val="9"/>
        <color rgb="FFEB5C5D"/>
        <rFont val="Korolev Condensed Medium"/>
        <family val="3"/>
      </rPr>
      <t>OURSONS GUIMAUVE LAIT</t>
    </r>
    <r>
      <rPr>
        <sz val="9"/>
        <rFont val="Korolev Condensed Medium"/>
        <family val="3"/>
      </rPr>
      <t xml:space="preserve">
</t>
    </r>
    <r>
      <rPr>
        <b/>
        <sz val="6"/>
        <rFont val="Korolev Condensed Medium"/>
        <family val="3"/>
      </rPr>
      <t>sachet 75g net</t>
    </r>
    <r>
      <rPr>
        <sz val="6"/>
        <rFont val="Korolev Condensed Medium"/>
        <family val="3"/>
      </rPr>
      <t xml:space="preserve">
</t>
    </r>
  </si>
  <si>
    <r>
      <rPr>
        <b/>
        <sz val="9"/>
        <color rgb="FFEB5C5D"/>
        <rFont val="Korolev Condensed Medium"/>
        <family val="3"/>
      </rPr>
      <t>SABLES AUX EPICES</t>
    </r>
    <r>
      <rPr>
        <sz val="9"/>
        <rFont val="Korolev Condensed Medium"/>
        <family val="3"/>
      </rPr>
      <t xml:space="preserve">
</t>
    </r>
    <r>
      <rPr>
        <b/>
        <sz val="6"/>
        <rFont val="Korolev Condensed Medium"/>
        <family val="3"/>
      </rPr>
      <t>sachet 100g net</t>
    </r>
  </si>
  <si>
    <r>
      <rPr>
        <b/>
        <sz val="9"/>
        <color rgb="FFEB5C5D"/>
        <rFont val="Korolev Condensed Medium"/>
        <family val="3"/>
      </rPr>
      <t>MINI COOKIES FLOCONS D'AVOINES ET PEPITES</t>
    </r>
    <r>
      <rPr>
        <sz val="9"/>
        <rFont val="Korolev Condensed Medium"/>
        <family val="3"/>
      </rPr>
      <t xml:space="preserve">
</t>
    </r>
    <r>
      <rPr>
        <b/>
        <sz val="6"/>
        <rFont val="Korolev Condensed Medium"/>
        <family val="3"/>
      </rPr>
      <t>sachet 100g net</t>
    </r>
  </si>
  <si>
    <r>
      <rPr>
        <b/>
        <sz val="9"/>
        <color rgb="FFEB5C5D"/>
        <rFont val="Korolev Condensed Medium"/>
        <family val="3"/>
      </rPr>
      <t>PATES DE FRUITS CLASSIQUES NOEL</t>
    </r>
    <r>
      <rPr>
        <sz val="9"/>
        <rFont val="Korolev Condensed Medium"/>
        <family val="3"/>
      </rPr>
      <t xml:space="preserve">
</t>
    </r>
    <r>
      <rPr>
        <b/>
        <sz val="6"/>
        <rFont val="Korolev Condensed Medium"/>
        <family val="3"/>
      </rPr>
      <t>sachet 200g net</t>
    </r>
  </si>
  <si>
    <t>PAGE 15</t>
  </si>
  <si>
    <r>
      <rPr>
        <b/>
        <sz val="9"/>
        <color rgb="FFEB5C5D"/>
        <rFont val="Korolev Condensed Medium"/>
        <family val="3"/>
      </rPr>
      <t>CORBEILLE HIVERNALE</t>
    </r>
    <r>
      <rPr>
        <sz val="9"/>
        <rFont val="Korolev Condensed Medium"/>
        <family val="3"/>
      </rPr>
      <t xml:space="preserve">
</t>
    </r>
    <r>
      <rPr>
        <b/>
        <sz val="6"/>
        <rFont val="Korolev Condensed Medium"/>
        <family val="3"/>
      </rPr>
      <t xml:space="preserve">390g net
</t>
    </r>
    <r>
      <rPr>
        <sz val="6"/>
        <rFont val="Korolev Condensed Medium"/>
        <family val="3"/>
      </rPr>
      <t xml:space="preserve">L21 x l21 x H6 cm
</t>
    </r>
  </si>
  <si>
    <r>
      <rPr>
        <b/>
        <sz val="9"/>
        <color rgb="FFEB5C5D"/>
        <rFont val="Korolev Condensed Medium"/>
        <family val="3"/>
      </rPr>
      <t>CORBEILLE FESTIVE</t>
    </r>
    <r>
      <rPr>
        <sz val="9"/>
        <rFont val="Korolev Condensed Medium"/>
        <family val="3"/>
      </rPr>
      <t xml:space="preserve">
</t>
    </r>
    <r>
      <rPr>
        <b/>
        <sz val="6"/>
        <rFont val="Korolev Condensed Medium"/>
        <family val="3"/>
      </rPr>
      <t xml:space="preserve">542g net
</t>
    </r>
    <r>
      <rPr>
        <sz val="6"/>
        <rFont val="Korolev Condensed Medium"/>
        <family val="3"/>
      </rPr>
      <t xml:space="preserve">L27 x l20 x H7 cm
</t>
    </r>
  </si>
  <si>
    <r>
      <rPr>
        <b/>
        <sz val="9"/>
        <color rgb="FFEB5C5D"/>
        <rFont val="Korolev Condensed Medium"/>
        <family val="3"/>
      </rPr>
      <t>CORBEILLE MERVEILLEUSE</t>
    </r>
    <r>
      <rPr>
        <sz val="9"/>
        <rFont val="Korolev Condensed Medium"/>
        <family val="3"/>
      </rPr>
      <t xml:space="preserve">
</t>
    </r>
    <r>
      <rPr>
        <b/>
        <sz val="6"/>
        <rFont val="Korolev Condensed Medium"/>
        <family val="3"/>
      </rPr>
      <t xml:space="preserve">720g net
</t>
    </r>
    <r>
      <rPr>
        <sz val="6"/>
        <rFont val="Korolev Condensed Medium"/>
        <family val="3"/>
      </rPr>
      <t xml:space="preserve">L27 x l20 x H7 cm
</t>
    </r>
  </si>
  <si>
    <r>
      <rPr>
        <b/>
        <sz val="9"/>
        <color rgb="FFEB5C5D"/>
        <rFont val="Korolev Condensed Medium"/>
        <family val="3"/>
      </rPr>
      <t>VALISETTE PRESTIGE</t>
    </r>
    <r>
      <rPr>
        <sz val="9"/>
        <rFont val="Korolev Condensed Medium"/>
        <family val="3"/>
      </rPr>
      <t xml:space="preserve">
</t>
    </r>
    <r>
      <rPr>
        <b/>
        <sz val="6"/>
        <rFont val="Korolev Condensed Medium"/>
        <family val="3"/>
      </rPr>
      <t xml:space="preserve">1,033kg net
</t>
    </r>
    <r>
      <rPr>
        <sz val="6"/>
        <rFont val="Korolev Condensed Medium"/>
        <family val="3"/>
      </rPr>
      <t xml:space="preserve">L33 x l18,5 x H9,5 cm
</t>
    </r>
  </si>
  <si>
    <r>
      <rPr>
        <b/>
        <sz val="9"/>
        <color rgb="FFEB5C5D"/>
        <rFont val="Korolev Condensed Medium"/>
        <family val="3"/>
      </rPr>
      <t xml:space="preserve">COFFRET CARROUSEL GOURMAND </t>
    </r>
    <r>
      <rPr>
        <sz val="11"/>
        <rFont val="Korolev Condensed Medium"/>
        <family val="3"/>
      </rPr>
      <t xml:space="preserve">
</t>
    </r>
    <r>
      <rPr>
        <b/>
        <sz val="6"/>
        <rFont val="Korolev Condensed Medium"/>
        <family val="3"/>
      </rPr>
      <t>125g net</t>
    </r>
    <r>
      <rPr>
        <sz val="11"/>
        <rFont val="Korolev Condensed Medium"/>
        <family val="3"/>
      </rPr>
      <t xml:space="preserve">
</t>
    </r>
    <r>
      <rPr>
        <sz val="6"/>
        <rFont val="Korolev Condensed Medium"/>
        <family val="3"/>
      </rPr>
      <t>L14,4 x l7,5 x H 2,3cm</t>
    </r>
  </si>
  <si>
    <r>
      <rPr>
        <b/>
        <sz val="9"/>
        <color rgb="FFEB5C5D"/>
        <rFont val="Korolev Condensed Medium"/>
        <family val="3"/>
      </rPr>
      <t>KUBE CHOCOLAT BISCUIT CARROUSEL</t>
    </r>
    <r>
      <rPr>
        <sz val="11"/>
        <rFont val="Korolev Condensed Medium"/>
        <family val="3"/>
      </rPr>
      <t xml:space="preserve">
</t>
    </r>
    <r>
      <rPr>
        <b/>
        <sz val="6"/>
        <rFont val="Korolev Condensed Medium"/>
        <family val="3"/>
      </rPr>
      <t>2 Sachets - 180g net</t>
    </r>
    <r>
      <rPr>
        <sz val="6"/>
        <rFont val="Korolev Condensed Medium"/>
        <family val="3"/>
      </rPr>
      <t xml:space="preserve">
L11 x l9,5 x H13cm</t>
    </r>
  </si>
  <si>
    <r>
      <rPr>
        <b/>
        <sz val="9"/>
        <color rgb="FFEB5C5D"/>
        <rFont val="Korolev Condensed Medium"/>
        <family val="3"/>
      </rPr>
      <t>KUBE CHOCOLAT BISCUIT CARROUSEL</t>
    </r>
    <r>
      <rPr>
        <sz val="11"/>
        <rFont val="Korolev Condensed Medium"/>
        <family val="3"/>
      </rPr>
      <t xml:space="preserve">
</t>
    </r>
    <r>
      <rPr>
        <b/>
        <sz val="6"/>
        <rFont val="Korolev Condensed Medium"/>
        <family val="3"/>
      </rPr>
      <t>4 Sachets - 380g net</t>
    </r>
    <r>
      <rPr>
        <sz val="6"/>
        <rFont val="Korolev Condensed Medium"/>
        <family val="3"/>
      </rPr>
      <t xml:space="preserve">
L17,5 x l10,5 x H13cm</t>
    </r>
  </si>
  <si>
    <r>
      <rPr>
        <b/>
        <sz val="9"/>
        <color rgb="FFEB5C5D"/>
        <rFont val="Korolev Condensed Medium"/>
        <family val="3"/>
      </rPr>
      <t>KUBE CHOCOLAT BISCUIT CARROUSEL</t>
    </r>
    <r>
      <rPr>
        <sz val="11"/>
        <rFont val="Korolev Condensed Medium"/>
        <family val="3"/>
      </rPr>
      <t xml:space="preserve">
</t>
    </r>
    <r>
      <rPr>
        <b/>
        <sz val="6"/>
        <rFont val="Korolev Condensed Medium"/>
        <family val="3"/>
      </rPr>
      <t>6 Sachets - 560g net</t>
    </r>
    <r>
      <rPr>
        <sz val="6"/>
        <rFont val="Korolev Condensed Medium"/>
        <family val="3"/>
      </rPr>
      <t xml:space="preserve">
L17,5 x l15 x H13cm</t>
    </r>
  </si>
  <si>
    <r>
      <rPr>
        <b/>
        <sz val="9"/>
        <color rgb="FFEB5C5D"/>
        <rFont val="Korolev Condensed Medium"/>
        <family val="3"/>
      </rPr>
      <t>KUBE CHOCOLAT BISCUIT CONFISERIE CARROUSEL</t>
    </r>
    <r>
      <rPr>
        <sz val="11"/>
        <rFont val="Korolev Condensed Medium"/>
        <family val="3"/>
      </rPr>
      <t xml:space="preserve">
</t>
    </r>
    <r>
      <rPr>
        <b/>
        <sz val="6"/>
        <rFont val="Korolev Condensed Medium"/>
        <family val="3"/>
      </rPr>
      <t xml:space="preserve">4 Sachets- 360g net
</t>
    </r>
    <r>
      <rPr>
        <sz val="6"/>
        <rFont val="Korolev Condensed Medium"/>
        <family val="3"/>
      </rPr>
      <t xml:space="preserve">L17,5 x l10,5 x H13cm
</t>
    </r>
  </si>
  <si>
    <r>
      <rPr>
        <b/>
        <sz val="9"/>
        <color rgb="FFE56161"/>
        <rFont val="Korolev Condensed Medium"/>
        <family val="3"/>
      </rPr>
      <t>KUBE CHOCOLAT BISCUIT CONFISERIE CARROUSEL</t>
    </r>
    <r>
      <rPr>
        <sz val="11"/>
        <rFont val="Korolev Condensed Medium"/>
        <family val="3"/>
      </rPr>
      <t xml:space="preserve">
</t>
    </r>
    <r>
      <rPr>
        <b/>
        <sz val="6"/>
        <rFont val="Korolev Condensed Medium"/>
        <family val="3"/>
      </rPr>
      <t xml:space="preserve">6 Sachets 540 g net
</t>
    </r>
    <r>
      <rPr>
        <sz val="6"/>
        <rFont val="Korolev Condensed Medium"/>
        <family val="3"/>
      </rPr>
      <t xml:space="preserve">L17,5 x l15 x H13cm
</t>
    </r>
  </si>
  <si>
    <r>
      <rPr>
        <b/>
        <sz val="9"/>
        <color rgb="FFEB5C5D"/>
        <rFont val="Korolev Condensed Medium"/>
        <family val="3"/>
      </rPr>
      <t>BOX CARROUSEL A PARTAGER</t>
    </r>
    <r>
      <rPr>
        <sz val="11"/>
        <rFont val="Korolev Condensed Medium"/>
        <family val="3"/>
      </rPr>
      <t xml:space="preserve">
</t>
    </r>
    <r>
      <rPr>
        <b/>
        <sz val="6"/>
        <rFont val="Korolev Condensed Medium"/>
        <family val="3"/>
      </rPr>
      <t xml:space="preserve">160g net
</t>
    </r>
    <r>
      <rPr>
        <sz val="6"/>
        <rFont val="Korolev Condensed Medium"/>
        <family val="3"/>
      </rPr>
      <t xml:space="preserve">L11 x l11 x H10cm
</t>
    </r>
  </si>
  <si>
    <r>
      <rPr>
        <b/>
        <sz val="9"/>
        <color rgb="FFEB5C5D"/>
        <rFont val="Korolev Condensed Medium"/>
        <family val="3"/>
      </rPr>
      <t>CRACKERS CARROUSEL</t>
    </r>
    <r>
      <rPr>
        <sz val="11"/>
        <rFont val="Korolev Condensed Medium"/>
        <family val="3"/>
      </rPr>
      <t xml:space="preserve">
</t>
    </r>
    <r>
      <rPr>
        <b/>
        <sz val="6"/>
        <rFont val="Korolev Condensed Medium"/>
        <family val="3"/>
      </rPr>
      <t xml:space="preserve">32g net
</t>
    </r>
    <r>
      <rPr>
        <sz val="6"/>
        <rFont val="Korolev Condensed Medium"/>
        <family val="3"/>
      </rPr>
      <t>L6,8 x l6,8 x H10,5cm</t>
    </r>
  </si>
  <si>
    <r>
      <rPr>
        <b/>
        <sz val="9"/>
        <color rgb="FFEB5C5D"/>
        <rFont val="Korolev Condensed Medium"/>
        <family val="3"/>
      </rPr>
      <t>CARRE MANNELE LAIT</t>
    </r>
    <r>
      <rPr>
        <sz val="9"/>
        <rFont val="Korolev Condensed Medium"/>
        <family val="3"/>
      </rPr>
      <t xml:space="preserve">
</t>
    </r>
    <r>
      <rPr>
        <b/>
        <sz val="6"/>
        <rFont val="Korolev Condensed Medium"/>
        <family val="3"/>
      </rPr>
      <t>60g net</t>
    </r>
    <r>
      <rPr>
        <sz val="6"/>
        <rFont val="Korolev Condensed Medium"/>
        <family val="3"/>
      </rPr>
      <t xml:space="preserve">
L10,5 x l14,5 cm</t>
    </r>
  </si>
  <si>
    <r>
      <rPr>
        <b/>
        <sz val="9"/>
        <color rgb="FFEB5C5D"/>
        <rFont val="Korolev Condensed Medium"/>
        <family val="3"/>
      </rPr>
      <t xml:space="preserve">KUBE CHOCOLAT CARROUSEL </t>
    </r>
    <r>
      <rPr>
        <sz val="11"/>
        <color theme="1"/>
        <rFont val="Korolev Condensed Medium"/>
        <family val="3"/>
      </rPr>
      <t xml:space="preserve">
</t>
    </r>
    <r>
      <rPr>
        <b/>
        <sz val="6"/>
        <color theme="1"/>
        <rFont val="Korolev Condensed Medium"/>
        <family val="3"/>
      </rPr>
      <t>4</t>
    </r>
    <r>
      <rPr>
        <sz val="6"/>
        <color theme="1"/>
        <rFont val="Korolev Condensed Medium"/>
        <family val="3"/>
      </rPr>
      <t xml:space="preserve"> </t>
    </r>
    <r>
      <rPr>
        <b/>
        <sz val="6"/>
        <color theme="1"/>
        <rFont val="Korolev Condensed Medium"/>
        <family val="3"/>
      </rPr>
      <t>Sachets - 380g net</t>
    </r>
    <r>
      <rPr>
        <sz val="6"/>
        <color theme="1"/>
        <rFont val="Korolev Condensed Medium"/>
        <family val="3"/>
      </rPr>
      <t xml:space="preserve">
L17,5 x l10,50 x H13cm
</t>
    </r>
  </si>
  <si>
    <r>
      <rPr>
        <b/>
        <sz val="9"/>
        <color rgb="FFEB5C5D"/>
        <rFont val="Korolev Condensed Medium"/>
        <family val="3"/>
      </rPr>
      <t xml:space="preserve">KUBE CHOCOLAT CARROUSEL </t>
    </r>
    <r>
      <rPr>
        <sz val="11"/>
        <rFont val="Korolev Condensed Medium"/>
        <family val="3"/>
      </rPr>
      <t xml:space="preserve">
</t>
    </r>
    <r>
      <rPr>
        <b/>
        <sz val="6"/>
        <rFont val="Korolev Condensed Medium"/>
        <family val="3"/>
      </rPr>
      <t>6 Sachets - 560g net</t>
    </r>
    <r>
      <rPr>
        <sz val="6"/>
        <rFont val="Korolev Condensed Medium"/>
        <family val="3"/>
      </rPr>
      <t xml:space="preserve">
L17,5 x l15 x H13cm
</t>
    </r>
  </si>
  <si>
    <r>
      <rPr>
        <b/>
        <sz val="9"/>
        <color rgb="FFEB5C5D"/>
        <rFont val="Korolev Condensed Medium"/>
        <family val="3"/>
      </rPr>
      <t>SAC EDEN</t>
    </r>
    <r>
      <rPr>
        <b/>
        <sz val="9"/>
        <rFont val="Korolev Condensed Medium"/>
        <family val="3"/>
      </rPr>
      <t xml:space="preserve">
</t>
    </r>
    <r>
      <rPr>
        <b/>
        <sz val="6"/>
        <rFont val="Korolev Condensed Medium"/>
        <family val="3"/>
      </rPr>
      <t xml:space="preserve">5 sachets - 480g
</t>
    </r>
    <r>
      <rPr>
        <sz val="6"/>
        <rFont val="Korolev Condensed Medium"/>
        <family val="3"/>
      </rPr>
      <t>L20 x l17 x H21cm</t>
    </r>
  </si>
  <si>
    <t xml:space="preserve">E-mail : </t>
  </si>
  <si>
    <t>TOTAL</t>
  </si>
  <si>
    <t>Tarifs exclusifs réservés aux professionnels applicables à partir de 400 € TTC de commande après remises. Les prix de référence indiqués correspondent aux prix de vente TTC conseillés en magasin. Offre valable jusqu’au 31 janvier 2027 dans nos magasins participants et dans la limite des stocks disponibles. Photos non contractuelles. Offre non cumulable avec le programme de fidélité et les promotions en cours. En cas de rupture de stock d’un produit, nous vous réservons le droit de le remplacer par un produit de valeur égale ou supérieure. Quantités approximatives +/- 5%. POUR VOTRE SANTE, PRATIQUEZ UNE ACTIVITE PHYSIQUE REGULIERE – WWW.MANGERBOUGER.FR</t>
  </si>
  <si>
    <r>
      <rPr>
        <b/>
        <sz val="9"/>
        <color rgb="FFEB5C5D"/>
        <rFont val="Korolev Condensed Medium"/>
        <family val="3"/>
      </rPr>
      <t>PAPILLOTES PRALINE FEUILLETEES LAIT</t>
    </r>
    <r>
      <rPr>
        <sz val="9"/>
        <rFont val="Korolev Condensed Medium"/>
        <family val="3"/>
      </rPr>
      <t xml:space="preserve">
</t>
    </r>
    <r>
      <rPr>
        <b/>
        <sz val="6"/>
        <rFont val="Korolev Condensed Medium"/>
        <family val="3"/>
      </rPr>
      <t>carton de 3Kg net</t>
    </r>
  </si>
  <si>
    <t xml:space="preserve">NOM ET PRENOM </t>
  </si>
  <si>
    <t>AMICALE DES HOSPITALIERS NANTAIS</t>
  </si>
  <si>
    <t>85 RUE ST JACQUES</t>
  </si>
  <si>
    <t>44093 NANTES CEDEX</t>
  </si>
  <si>
    <t xml:space="preserve">REGLEMENT PAR CHEQUE A L'ORDRE DE </t>
  </si>
  <si>
    <t>L'AMICALE DES HOSPITALIERS NANTAIS</t>
  </si>
  <si>
    <t>COMMANDE AVANT LE 10 NOVEMBRE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</si>
</sst>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 #,##0.00\ &quot;€&quot;_-;\-* #,##0.00\ &quot;€&quot;_-;_-* &quot;-&quot;??\ &quot;€&quot;_-;_-@_-"/>
    <numFmt numFmtId="164" formatCode="#,##0.00\ &quot;€&quot;"/>
    <numFmt numFmtId="165" formatCode="_-* #,##0.00\ _€_-;\-* #,##0.00\ _€_-;_-* &quot;-&quot;??\ _€_-;_-@_-"/>
  </numFmts>
  <fonts count="49">
    <font>
      <sz val="11"/>
      <color theme="1"/>
      <name val="Calibri"/>
      <family val="2"/>
      <scheme val="minor"/>
    </font>
    <font>
      <sz val="11"/>
      <color theme="1"/>
      <name val="Arial"/>
      <family val="2"/>
    </font>
    <font>
      <b/>
      <sz val="11"/>
      <color theme="1"/>
      <name val="Arial"/>
      <family val="2"/>
    </font>
    <font>
      <sz val="9"/>
      <color theme="1"/>
      <name val="Arial"/>
      <family val="2"/>
    </font>
    <font>
      <sz val="8"/>
      <color theme="1"/>
      <name val="Arial"/>
      <family val="2"/>
    </font>
    <font>
      <b/>
      <sz val="11"/>
      <color theme="1"/>
      <name val="Korolev Condensed Medium"/>
      <family val="3"/>
    </font>
    <font>
      <sz val="11"/>
      <color theme="1"/>
      <name val="Korolev Condensed Medium"/>
      <family val="3"/>
    </font>
    <font>
      <b/>
      <sz val="6"/>
      <color theme="1"/>
      <name val="Korolev Condensed Medium"/>
      <family val="3"/>
    </font>
    <font>
      <sz val="9"/>
      <color theme="1"/>
      <name val="Korolev Condensed Medium"/>
      <family val="3"/>
    </font>
    <font>
      <sz val="8"/>
      <color theme="1"/>
      <name val="Korolev Condensed Medium"/>
      <family val="3"/>
    </font>
    <font>
      <b/>
      <sz val="6"/>
      <name val="Korolev Condensed Medium"/>
      <family val="3"/>
    </font>
    <font>
      <strike/>
      <sz val="8"/>
      <color theme="1"/>
      <name val="Korolev Condensed Medium"/>
      <family val="3"/>
    </font>
    <font>
      <b/>
      <sz val="9"/>
      <color theme="1"/>
      <name val="Korolev Condensed Medium"/>
      <family val="3"/>
    </font>
    <font>
      <sz val="9"/>
      <name val="Korolev Condensed Medium"/>
      <family val="3"/>
    </font>
    <font>
      <sz val="11"/>
      <name val="Korolev Condensed Medium"/>
      <family val="3"/>
    </font>
    <font>
      <sz val="5"/>
      <color theme="0" tint="-0.34998626667073579"/>
      <name val="Korolev Condensed Medium"/>
      <family val="3"/>
    </font>
    <font>
      <strike/>
      <sz val="7"/>
      <name val="Korolev Condensed Medium"/>
      <family val="3"/>
    </font>
    <font>
      <b/>
      <sz val="9"/>
      <name val="Korolev Condensed Medium"/>
      <family val="3"/>
    </font>
    <font>
      <b/>
      <strike/>
      <sz val="9"/>
      <color theme="1"/>
      <name val="Korolev Condensed Medium"/>
      <family val="3"/>
    </font>
    <font>
      <b/>
      <sz val="7"/>
      <color theme="1"/>
      <name val="Korolev Condensed Medium"/>
      <family val="3"/>
    </font>
    <font>
      <b/>
      <sz val="9"/>
      <color theme="0"/>
      <name val="Korolev Condensed Medium"/>
      <family val="3"/>
    </font>
    <font>
      <b/>
      <sz val="11"/>
      <color theme="0"/>
      <name val="Korolev Condensed Medium"/>
      <family val="3"/>
    </font>
    <font>
      <sz val="6"/>
      <color theme="3"/>
      <name val="Korolev Condensed Medium"/>
      <family val="3"/>
    </font>
    <font>
      <sz val="11"/>
      <color theme="1"/>
      <name val="Calibri"/>
      <family val="2"/>
      <scheme val="minor"/>
    </font>
    <font>
      <sz val="6"/>
      <color theme="1"/>
      <name val="Korolev Condensed Medium"/>
      <family val="3"/>
    </font>
    <font>
      <sz val="6"/>
      <name val="Korolev Condensed Medium"/>
      <family val="3"/>
    </font>
    <font>
      <b/>
      <sz val="10"/>
      <name val="Korolev Condensed Medium"/>
      <family val="3"/>
    </font>
    <font>
      <sz val="8"/>
      <name val="Calibri"/>
      <family val="2"/>
      <scheme val="minor"/>
    </font>
    <font>
      <b/>
      <strike/>
      <sz val="10"/>
      <name val="Korolev Condensed Medium"/>
      <family val="3"/>
    </font>
    <font>
      <b/>
      <sz val="9"/>
      <color rgb="FFEB5C5D"/>
      <name val="Korolev Condensed Medium"/>
      <family val="3"/>
    </font>
    <font>
      <b/>
      <sz val="12"/>
      <color rgb="FFAB374D"/>
      <name val="Korolev Condensed Medium"/>
      <family val="3"/>
    </font>
    <font>
      <b/>
      <sz val="9"/>
      <color rgb="FF000000"/>
      <name val="Korolev Condensed Medium"/>
      <family val="3"/>
    </font>
    <font>
      <b/>
      <sz val="20"/>
      <color rgb="FFEB5C5D"/>
      <name val="Shell"/>
    </font>
    <font>
      <b/>
      <sz val="9"/>
      <color rgb="FFE56161"/>
      <name val="Korolev Condensed Medium"/>
      <family val="3"/>
    </font>
    <font>
      <b/>
      <sz val="11"/>
      <color rgb="FFC00000"/>
      <name val="Korolev Condensed Medium"/>
      <family val="3"/>
    </font>
    <font>
      <sz val="6"/>
      <color theme="1"/>
      <name val="Arial"/>
      <family val="2"/>
    </font>
    <font>
      <b/>
      <sz val="9"/>
      <color theme="1"/>
      <name val="Korolev Condensed Medium"/>
      <family val="3"/>
      <charset val="2"/>
    </font>
    <font>
      <sz val="6"/>
      <color theme="1"/>
      <name val="Calibri"/>
      <family val="2"/>
      <scheme val="minor"/>
    </font>
    <font>
      <sz val="7"/>
      <color theme="3"/>
      <name val="Korolev Condensed Medium"/>
      <family val="3"/>
    </font>
    <font>
      <b/>
      <sz val="8"/>
      <color theme="1"/>
      <name val="Calibri"/>
      <family val="2"/>
      <scheme val="minor"/>
    </font>
    <font>
      <sz val="7"/>
      <color theme="1"/>
      <name val="Calibri"/>
      <family val="2"/>
      <scheme val="minor"/>
    </font>
    <font>
      <sz val="9"/>
      <color theme="1"/>
      <name val="Calibri"/>
      <family val="2"/>
      <scheme val="minor"/>
    </font>
    <font>
      <b/>
      <sz val="7"/>
      <color theme="1"/>
      <name val="Calibri"/>
      <family val="2"/>
      <scheme val="minor"/>
    </font>
    <font>
      <sz val="8"/>
      <color theme="1"/>
      <name val="Calibri"/>
      <family val="2"/>
      <scheme val="minor"/>
    </font>
    <font>
      <b/>
      <sz val="6"/>
      <color theme="1"/>
      <name val="Calibri"/>
      <family val="2"/>
      <scheme val="minor"/>
    </font>
    <font>
      <b/>
      <sz val="7"/>
      <color theme="0"/>
      <name val="Calibri"/>
      <family val="2"/>
      <scheme val="minor"/>
    </font>
    <font>
      <b/>
      <sz val="9"/>
      <color theme="0"/>
      <name val="Calibri"/>
      <family val="2"/>
      <scheme val="minor"/>
    </font>
    <font>
      <b/>
      <sz val="6"/>
      <color rgb="FF672F0F"/>
      <name val="Calibri"/>
      <family val="2"/>
      <scheme val="minor"/>
    </font>
    <font>
      <sz val="10"/>
      <color rgb="FFFF0000"/>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BA9C6A"/>
        <bgColor indexed="64"/>
      </patternFill>
    </fill>
    <fill>
      <patternFill patternType="solid">
        <fgColor rgb="FFC00000"/>
        <bgColor indexed="64"/>
      </patternFill>
    </fill>
  </fills>
  <borders count="20">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thin">
        <color indexed="64"/>
      </left>
      <right style="thin">
        <color indexed="64"/>
      </right>
      <top/>
      <bottom/>
      <diagonal/>
    </border>
  </borders>
  <cellStyleXfs count="4">
    <xf numFmtId="0" fontId="0" fillId="0" borderId="0"/>
    <xf numFmtId="0" fontId="1" fillId="0" borderId="0"/>
    <xf numFmtId="44" fontId="23" fillId="0" borderId="0" applyFont="0" applyFill="0" applyBorder="0" applyAlignment="0" applyProtection="0"/>
    <xf numFmtId="9" fontId="23" fillId="0" borderId="0" applyFont="0" applyFill="0" applyBorder="0" applyAlignment="0" applyProtection="0"/>
  </cellStyleXfs>
  <cellXfs count="148">
    <xf numFmtId="0" fontId="0" fillId="0" borderId="0" xfId="0"/>
    <xf numFmtId="0" fontId="1" fillId="0" borderId="0" xfId="1" applyAlignment="1">
      <alignment horizontal="center" vertical="center" wrapText="1"/>
    </xf>
    <xf numFmtId="164" fontId="1" fillId="0" borderId="0" xfId="1" applyNumberFormat="1" applyAlignment="1">
      <alignment horizontal="center" vertical="center" wrapText="1"/>
    </xf>
    <xf numFmtId="0" fontId="1" fillId="0" borderId="0" xfId="1" applyAlignment="1">
      <alignment horizontal="left" vertical="center" wrapText="1"/>
    </xf>
    <xf numFmtId="0" fontId="2" fillId="0" borderId="0" xfId="1" applyFont="1" applyAlignment="1">
      <alignment horizontal="center" vertical="center" wrapText="1"/>
    </xf>
    <xf numFmtId="164" fontId="2" fillId="0" borderId="0" xfId="1" applyNumberFormat="1" applyFont="1" applyAlignment="1">
      <alignment horizontal="center" vertical="center" wrapText="1"/>
    </xf>
    <xf numFmtId="0" fontId="3" fillId="0" borderId="0" xfId="1" applyFont="1" applyAlignment="1">
      <alignment horizontal="center" vertical="center" wrapText="1"/>
    </xf>
    <xf numFmtId="0" fontId="4" fillId="0" borderId="0" xfId="1" applyFont="1" applyAlignment="1">
      <alignment horizontal="center" vertical="center" wrapText="1"/>
    </xf>
    <xf numFmtId="0" fontId="5" fillId="0" borderId="0" xfId="1" applyFont="1" applyAlignment="1">
      <alignment horizontal="center" vertical="center" wrapText="1"/>
    </xf>
    <xf numFmtId="0" fontId="6" fillId="0" borderId="0" xfId="1" applyFont="1" applyAlignment="1">
      <alignment horizontal="center" vertical="center" wrapText="1"/>
    </xf>
    <xf numFmtId="0" fontId="6" fillId="0" borderId="0" xfId="1" applyFont="1" applyAlignment="1">
      <alignment horizontal="left" vertical="center" wrapText="1"/>
    </xf>
    <xf numFmtId="164" fontId="6" fillId="0" borderId="0" xfId="1" applyNumberFormat="1" applyFont="1" applyAlignment="1">
      <alignment horizontal="center" vertical="center" wrapText="1"/>
    </xf>
    <xf numFmtId="0" fontId="7" fillId="0" borderId="0" xfId="1" applyFont="1" applyAlignment="1">
      <alignment horizontal="left"/>
    </xf>
    <xf numFmtId="0" fontId="8" fillId="0" borderId="0" xfId="1" applyFont="1" applyAlignment="1">
      <alignment horizontal="center" vertical="center" wrapText="1"/>
    </xf>
    <xf numFmtId="0" fontId="6" fillId="0" borderId="8" xfId="1" applyFont="1" applyBorder="1" applyAlignment="1">
      <alignment horizontal="center" vertical="center" wrapText="1"/>
    </xf>
    <xf numFmtId="0" fontId="6" fillId="0" borderId="7" xfId="1" applyFont="1" applyBorder="1" applyAlignment="1">
      <alignment horizontal="center" vertical="center" wrapText="1"/>
    </xf>
    <xf numFmtId="164" fontId="6" fillId="0" borderId="8" xfId="1" applyNumberFormat="1" applyFont="1" applyBorder="1" applyAlignment="1">
      <alignment horizontal="center" vertical="center" wrapText="1"/>
    </xf>
    <xf numFmtId="0" fontId="8" fillId="0" borderId="0" xfId="1" applyFont="1" applyAlignment="1">
      <alignment horizontal="left" vertical="center" wrapText="1"/>
    </xf>
    <xf numFmtId="164" fontId="8" fillId="0" borderId="0" xfId="1" applyNumberFormat="1" applyFont="1" applyAlignment="1">
      <alignment horizontal="center" vertical="center" wrapText="1"/>
    </xf>
    <xf numFmtId="0" fontId="6" fillId="0" borderId="0" xfId="1" applyFont="1" applyAlignment="1">
      <alignment horizontal="left" vertical="top" wrapText="1"/>
    </xf>
    <xf numFmtId="164" fontId="11" fillId="0" borderId="0" xfId="1" applyNumberFormat="1" applyFont="1" applyAlignment="1">
      <alignment horizontal="right" vertical="center" wrapText="1"/>
    </xf>
    <xf numFmtId="164" fontId="9" fillId="0" borderId="0" xfId="1" applyNumberFormat="1" applyFont="1" applyAlignment="1">
      <alignment horizontal="center" vertical="center" wrapText="1"/>
    </xf>
    <xf numFmtId="164" fontId="13" fillId="0" borderId="9" xfId="1" applyNumberFormat="1" applyFont="1" applyBorder="1" applyAlignment="1">
      <alignment horizontal="center" vertical="center" wrapText="1"/>
    </xf>
    <xf numFmtId="0" fontId="15" fillId="0" borderId="0" xfId="1" applyFont="1" applyAlignment="1">
      <alignment horizontal="right" wrapText="1"/>
    </xf>
    <xf numFmtId="164" fontId="16" fillId="0" borderId="0" xfId="1" applyNumberFormat="1" applyFont="1" applyAlignment="1">
      <alignment horizontal="center" vertical="center" wrapText="1"/>
    </xf>
    <xf numFmtId="164" fontId="13" fillId="0" borderId="0" xfId="1" applyNumberFormat="1" applyFont="1" applyAlignment="1">
      <alignment horizontal="center" vertical="center" wrapText="1"/>
    </xf>
    <xf numFmtId="164" fontId="18" fillId="0" borderId="0" xfId="1" applyNumberFormat="1" applyFont="1" applyAlignment="1">
      <alignment horizontal="right" vertical="center" wrapText="1"/>
    </xf>
    <xf numFmtId="0" fontId="12" fillId="0" borderId="0" xfId="1" applyFont="1" applyAlignment="1">
      <alignment horizontal="center" vertical="center" wrapText="1"/>
    </xf>
    <xf numFmtId="164" fontId="12" fillId="0" borderId="0" xfId="1" applyNumberFormat="1" applyFont="1" applyAlignment="1">
      <alignment horizontal="center" vertical="center" wrapText="1"/>
    </xf>
    <xf numFmtId="0" fontId="5" fillId="0" borderId="0" xfId="1" applyFont="1" applyAlignment="1">
      <alignment vertical="center" wrapText="1"/>
    </xf>
    <xf numFmtId="0" fontId="6" fillId="0" borderId="3" xfId="1" applyFont="1" applyBorder="1" applyAlignment="1">
      <alignment horizontal="center" vertical="center" wrapText="1"/>
    </xf>
    <xf numFmtId="0" fontId="1" fillId="0" borderId="7" xfId="1" applyBorder="1" applyAlignment="1">
      <alignment horizontal="center" vertical="center" wrapText="1"/>
    </xf>
    <xf numFmtId="164" fontId="8" fillId="3" borderId="11" xfId="1" applyNumberFormat="1" applyFont="1" applyFill="1" applyBorder="1" applyAlignment="1">
      <alignment horizontal="center" vertical="center" wrapText="1"/>
    </xf>
    <xf numFmtId="164" fontId="28" fillId="0" borderId="9" xfId="1" applyNumberFormat="1" applyFont="1" applyBorder="1" applyAlignment="1">
      <alignment horizontal="center" vertical="center" wrapText="1"/>
    </xf>
    <xf numFmtId="164" fontId="12" fillId="0" borderId="9" xfId="1" applyNumberFormat="1" applyFont="1" applyBorder="1" applyAlignment="1">
      <alignment horizontal="center" vertical="center" wrapText="1"/>
    </xf>
    <xf numFmtId="164" fontId="20" fillId="0" borderId="0" xfId="1" applyNumberFormat="1" applyFont="1" applyAlignment="1">
      <alignment vertical="center"/>
    </xf>
    <xf numFmtId="0" fontId="20" fillId="0" borderId="0" xfId="1" applyFont="1" applyAlignment="1">
      <alignment vertical="center" wrapText="1"/>
    </xf>
    <xf numFmtId="0" fontId="8" fillId="0" borderId="7" xfId="1" applyFont="1" applyBorder="1" applyAlignment="1">
      <alignment horizontal="center" vertical="center" wrapText="1"/>
    </xf>
    <xf numFmtId="0" fontId="1" fillId="0" borderId="1" xfId="1" applyBorder="1" applyAlignment="1">
      <alignment horizontal="center" vertical="center" wrapText="1"/>
    </xf>
    <xf numFmtId="1" fontId="12" fillId="0" borderId="18" xfId="1" applyNumberFormat="1" applyFont="1" applyBorder="1" applyAlignment="1">
      <alignment horizontal="center" vertical="center"/>
    </xf>
    <xf numFmtId="0" fontId="8" fillId="0" borderId="9" xfId="1" applyFont="1" applyBorder="1" applyAlignment="1" applyProtection="1">
      <alignment horizontal="center" vertical="center" wrapText="1"/>
      <protection locked="0"/>
    </xf>
    <xf numFmtId="0" fontId="22" fillId="0" borderId="0" xfId="1" applyFont="1" applyAlignment="1">
      <alignment horizontal="right" wrapText="1"/>
    </xf>
    <xf numFmtId="0" fontId="17" fillId="0" borderId="0" xfId="0" applyFont="1" applyAlignment="1">
      <alignment horizontal="left" vertical="top" wrapText="1"/>
    </xf>
    <xf numFmtId="164" fontId="28" fillId="0" borderId="0" xfId="1" applyNumberFormat="1" applyFont="1" applyAlignment="1">
      <alignment horizontal="center" vertical="center" wrapText="1"/>
    </xf>
    <xf numFmtId="0" fontId="8" fillId="0" borderId="0" xfId="1" applyFont="1" applyAlignment="1" applyProtection="1">
      <alignment horizontal="center" vertical="center" wrapText="1"/>
      <protection locked="0"/>
    </xf>
    <xf numFmtId="0" fontId="6" fillId="0" borderId="11" xfId="1" applyFont="1" applyBorder="1" applyAlignment="1">
      <alignment horizontal="left" vertical="center" wrapText="1"/>
    </xf>
    <xf numFmtId="164" fontId="20" fillId="0" borderId="0" xfId="1" applyNumberFormat="1" applyFont="1" applyAlignment="1">
      <alignment horizontal="center" vertical="center"/>
    </xf>
    <xf numFmtId="164" fontId="12" fillId="0" borderId="0" xfId="1" applyNumberFormat="1" applyFont="1" applyAlignment="1">
      <alignment horizontal="center" vertical="center"/>
    </xf>
    <xf numFmtId="0" fontId="8" fillId="0" borderId="13" xfId="1" applyFont="1" applyBorder="1" applyAlignment="1" applyProtection="1">
      <alignment horizontal="center" vertical="center" wrapText="1"/>
      <protection locked="0"/>
    </xf>
    <xf numFmtId="0" fontId="14" fillId="0" borderId="0" xfId="1" applyFont="1" applyAlignment="1">
      <alignment horizontal="left" vertical="top" wrapText="1"/>
    </xf>
    <xf numFmtId="0" fontId="20" fillId="0" borderId="0" xfId="1" applyFont="1" applyAlignment="1">
      <alignment horizontal="center" vertical="center" wrapText="1"/>
    </xf>
    <xf numFmtId="164" fontId="12" fillId="0" borderId="14" xfId="2" applyNumberFormat="1" applyFont="1" applyBorder="1" applyAlignment="1">
      <alignment horizontal="center" vertical="center"/>
    </xf>
    <xf numFmtId="0" fontId="12" fillId="0" borderId="14" xfId="2" applyNumberFormat="1" applyFont="1" applyBorder="1" applyAlignment="1">
      <alignment horizontal="center" vertical="center"/>
    </xf>
    <xf numFmtId="164" fontId="28" fillId="0" borderId="13" xfId="1" applyNumberFormat="1" applyFont="1" applyBorder="1" applyAlignment="1">
      <alignment horizontal="center" vertical="center" wrapText="1"/>
    </xf>
    <xf numFmtId="0" fontId="13" fillId="0" borderId="0" xfId="0" applyFont="1" applyAlignment="1">
      <alignment horizontal="left" vertical="top" wrapText="1"/>
    </xf>
    <xf numFmtId="0" fontId="14" fillId="0" borderId="0" xfId="0" applyFont="1" applyAlignment="1">
      <alignment horizontal="left" vertical="top" wrapText="1"/>
    </xf>
    <xf numFmtId="0" fontId="38" fillId="0" borderId="9" xfId="1" applyFont="1" applyBorder="1" applyAlignment="1">
      <alignment horizontal="right" wrapText="1"/>
    </xf>
    <xf numFmtId="0" fontId="38" fillId="0" borderId="13" xfId="1" applyFont="1" applyBorder="1" applyAlignment="1">
      <alignment horizontal="right" wrapText="1"/>
    </xf>
    <xf numFmtId="0" fontId="38" fillId="0" borderId="1" xfId="0" applyFont="1" applyBorder="1"/>
    <xf numFmtId="0" fontId="38" fillId="0" borderId="19" xfId="1" applyFont="1" applyBorder="1" applyAlignment="1">
      <alignment horizontal="right" wrapText="1"/>
    </xf>
    <xf numFmtId="0" fontId="9" fillId="0" borderId="0" xfId="1" applyFont="1" applyAlignment="1">
      <alignment vertical="center" wrapText="1"/>
    </xf>
    <xf numFmtId="0" fontId="39" fillId="0" borderId="8" xfId="1" applyFont="1" applyBorder="1" applyAlignment="1">
      <alignment horizontal="left" vertical="center"/>
    </xf>
    <xf numFmtId="0" fontId="40" fillId="0" borderId="0" xfId="1" applyFont="1" applyAlignment="1" applyProtection="1">
      <alignment vertical="center"/>
      <protection locked="0"/>
    </xf>
    <xf numFmtId="0" fontId="41" fillId="0" borderId="0" xfId="1" applyFont="1" applyAlignment="1">
      <alignment vertical="center"/>
    </xf>
    <xf numFmtId="0" fontId="39" fillId="0" borderId="8" xfId="1" applyFont="1" applyBorder="1" applyAlignment="1">
      <alignment vertical="center"/>
    </xf>
    <xf numFmtId="0" fontId="42" fillId="0" borderId="0" xfId="1" applyFont="1" applyAlignment="1">
      <alignment vertical="center"/>
    </xf>
    <xf numFmtId="0" fontId="40" fillId="0" borderId="0" xfId="1" applyFont="1" applyAlignment="1" applyProtection="1">
      <alignment vertical="top" wrapText="1"/>
      <protection locked="0"/>
    </xf>
    <xf numFmtId="0" fontId="41" fillId="0" borderId="0" xfId="1" applyFont="1" applyAlignment="1">
      <alignment vertical="top"/>
    </xf>
    <xf numFmtId="0" fontId="39" fillId="0" borderId="8" xfId="1" applyFont="1" applyBorder="1" applyAlignment="1">
      <alignment vertical="center" wrapText="1"/>
    </xf>
    <xf numFmtId="0" fontId="39" fillId="0" borderId="8" xfId="1" applyFont="1" applyBorder="1" applyAlignment="1">
      <alignment vertical="top"/>
    </xf>
    <xf numFmtId="0" fontId="23" fillId="0" borderId="0" xfId="1" applyFont="1" applyAlignment="1" applyProtection="1">
      <alignment horizontal="center" vertical="center" wrapText="1"/>
      <protection locked="0"/>
    </xf>
    <xf numFmtId="0" fontId="40" fillId="0" borderId="0" xfId="1" applyFont="1" applyAlignment="1" applyProtection="1">
      <alignment vertical="top"/>
      <protection locked="0"/>
    </xf>
    <xf numFmtId="0" fontId="40" fillId="0" borderId="6" xfId="1" applyFont="1" applyBorder="1" applyAlignment="1">
      <alignment vertical="center"/>
    </xf>
    <xf numFmtId="0" fontId="40" fillId="0" borderId="5" xfId="1" applyFont="1" applyBorder="1" applyAlignment="1">
      <alignment vertical="center"/>
    </xf>
    <xf numFmtId="0" fontId="23" fillId="0" borderId="4" xfId="1" applyFont="1" applyBorder="1" applyAlignment="1">
      <alignment horizontal="center" vertical="center" wrapText="1"/>
    </xf>
    <xf numFmtId="0" fontId="43" fillId="0" borderId="0" xfId="1" applyFont="1" applyAlignment="1">
      <alignment horizontal="center" vertical="center" wrapText="1"/>
    </xf>
    <xf numFmtId="0" fontId="41" fillId="0" borderId="0" xfId="1" applyFont="1" applyAlignment="1">
      <alignment horizontal="center" vertical="center" wrapText="1"/>
    </xf>
    <xf numFmtId="0" fontId="44" fillId="0" borderId="0" xfId="1" applyFont="1" applyAlignment="1">
      <alignment horizontal="left"/>
    </xf>
    <xf numFmtId="0" fontId="23" fillId="0" borderId="0" xfId="1" applyFont="1" applyAlignment="1">
      <alignment horizontal="center" vertical="center" wrapText="1"/>
    </xf>
    <xf numFmtId="164" fontId="23" fillId="0" borderId="0" xfId="1" applyNumberFormat="1" applyFont="1" applyAlignment="1">
      <alignment horizontal="center" vertical="center" wrapText="1"/>
    </xf>
    <xf numFmtId="164" fontId="45" fillId="5" borderId="9" xfId="1" applyNumberFormat="1" applyFont="1" applyFill="1" applyBorder="1" applyAlignment="1">
      <alignment horizontal="center" vertical="center" wrapText="1"/>
    </xf>
    <xf numFmtId="164" fontId="35" fillId="0" borderId="0" xfId="1" applyNumberFormat="1" applyFont="1" applyAlignment="1">
      <alignment vertical="center" wrapText="1"/>
    </xf>
    <xf numFmtId="164" fontId="12" fillId="0" borderId="0" xfId="1" applyNumberFormat="1" applyFont="1" applyAlignment="1" applyProtection="1">
      <alignment vertical="center"/>
      <protection locked="0"/>
    </xf>
    <xf numFmtId="9" fontId="1" fillId="0" borderId="0" xfId="3" applyFont="1" applyAlignment="1">
      <alignment horizontal="center" vertical="center" wrapText="1"/>
    </xf>
    <xf numFmtId="165" fontId="1" fillId="0" borderId="0" xfId="1" applyNumberFormat="1" applyAlignment="1">
      <alignment horizontal="center" vertical="center" wrapText="1"/>
    </xf>
    <xf numFmtId="164" fontId="46" fillId="5" borderId="15" xfId="1" applyNumberFormat="1" applyFont="1" applyFill="1" applyBorder="1" applyAlignment="1">
      <alignment horizontal="center" vertical="center"/>
    </xf>
    <xf numFmtId="164" fontId="46" fillId="5" borderId="16" xfId="1" applyNumberFormat="1" applyFont="1" applyFill="1" applyBorder="1" applyAlignment="1">
      <alignment horizontal="center" vertical="center"/>
    </xf>
    <xf numFmtId="164" fontId="46" fillId="5" borderId="17" xfId="1" applyNumberFormat="1" applyFont="1" applyFill="1" applyBorder="1" applyAlignment="1">
      <alignment horizontal="center" vertical="center"/>
    </xf>
    <xf numFmtId="0" fontId="20" fillId="4" borderId="0" xfId="1" applyFont="1" applyFill="1" applyAlignment="1">
      <alignment horizontal="center" vertical="center" wrapText="1"/>
    </xf>
    <xf numFmtId="0" fontId="31" fillId="2" borderId="12" xfId="1" applyFont="1" applyFill="1" applyBorder="1" applyAlignment="1">
      <alignment horizontal="left" vertical="center"/>
    </xf>
    <xf numFmtId="0" fontId="31" fillId="2" borderId="11" xfId="1" applyFont="1" applyFill="1" applyBorder="1" applyAlignment="1">
      <alignment horizontal="left" vertical="center"/>
    </xf>
    <xf numFmtId="0" fontId="31" fillId="2" borderId="10" xfId="1" applyFont="1" applyFill="1" applyBorder="1" applyAlignment="1">
      <alignment horizontal="left" vertical="center"/>
    </xf>
    <xf numFmtId="0" fontId="17" fillId="0" borderId="9" xfId="0" applyFont="1" applyBorder="1" applyAlignment="1">
      <alignment horizontal="left" vertical="top" wrapText="1"/>
    </xf>
    <xf numFmtId="0" fontId="14" fillId="0" borderId="2" xfId="0" applyFont="1" applyBorder="1" applyAlignment="1">
      <alignment horizontal="left" vertical="top" wrapText="1"/>
    </xf>
    <xf numFmtId="0" fontId="17" fillId="0" borderId="2" xfId="0" applyFont="1" applyBorder="1" applyAlignment="1">
      <alignment horizontal="left" vertical="top" wrapText="1"/>
    </xf>
    <xf numFmtId="0" fontId="14" fillId="0" borderId="3" xfId="0" applyFont="1" applyBorder="1" applyAlignment="1">
      <alignment horizontal="left" vertical="top" wrapText="1"/>
    </xf>
    <xf numFmtId="0" fontId="13" fillId="0" borderId="9" xfId="0" applyFont="1" applyBorder="1" applyAlignment="1">
      <alignment horizontal="left" vertical="top" wrapText="1"/>
    </xf>
    <xf numFmtId="0" fontId="32" fillId="0" borderId="0" xfId="1" applyFont="1" applyAlignment="1">
      <alignment horizontal="center" vertical="center" wrapText="1"/>
    </xf>
    <xf numFmtId="164" fontId="26" fillId="0" borderId="2" xfId="1" applyNumberFormat="1" applyFont="1" applyBorder="1" applyAlignment="1">
      <alignment horizontal="center" vertical="center" wrapText="1"/>
    </xf>
    <xf numFmtId="164" fontId="26" fillId="0" borderId="1" xfId="1" applyNumberFormat="1" applyFont="1" applyBorder="1" applyAlignment="1">
      <alignment horizontal="center" vertical="center" wrapText="1"/>
    </xf>
    <xf numFmtId="0" fontId="47" fillId="0" borderId="0" xfId="1" quotePrefix="1" applyFont="1" applyAlignment="1">
      <alignment horizontal="center" vertical="center" wrapText="1"/>
    </xf>
    <xf numFmtId="0" fontId="5" fillId="2" borderId="8" xfId="1" applyFont="1" applyFill="1" applyBorder="1" applyAlignment="1" applyProtection="1">
      <alignment horizontal="left" vertical="top" wrapText="1"/>
      <protection locked="0"/>
    </xf>
    <xf numFmtId="0" fontId="5" fillId="2" borderId="0" xfId="1" applyFont="1" applyFill="1" applyAlignment="1" applyProtection="1">
      <alignment horizontal="left" vertical="top" wrapText="1"/>
      <protection locked="0"/>
    </xf>
    <xf numFmtId="0" fontId="5" fillId="2" borderId="7" xfId="1" applyFont="1" applyFill="1" applyBorder="1" applyAlignment="1" applyProtection="1">
      <alignment horizontal="left" vertical="top" wrapText="1"/>
      <protection locked="0"/>
    </xf>
    <xf numFmtId="0" fontId="5" fillId="2" borderId="6" xfId="1" applyFont="1" applyFill="1" applyBorder="1" applyAlignment="1" applyProtection="1">
      <alignment horizontal="left" vertical="top" wrapText="1"/>
      <protection locked="0"/>
    </xf>
    <xf numFmtId="0" fontId="5" fillId="2" borderId="5" xfId="1" applyFont="1" applyFill="1" applyBorder="1" applyAlignment="1" applyProtection="1">
      <alignment horizontal="left" vertical="top" wrapText="1"/>
      <protection locked="0"/>
    </xf>
    <xf numFmtId="0" fontId="5" fillId="2" borderId="4" xfId="1" applyFont="1" applyFill="1" applyBorder="1" applyAlignment="1" applyProtection="1">
      <alignment horizontal="left" vertical="top" wrapText="1"/>
      <protection locked="0"/>
    </xf>
    <xf numFmtId="0" fontId="36" fillId="0" borderId="9" xfId="1" applyFont="1" applyBorder="1" applyAlignment="1" applyProtection="1">
      <alignment horizontal="left" vertical="top" wrapText="1"/>
      <protection locked="0"/>
    </xf>
    <xf numFmtId="0" fontId="19" fillId="0" borderId="9" xfId="1" applyFont="1" applyBorder="1" applyAlignment="1" applyProtection="1">
      <alignment horizontal="left" vertical="top" wrapText="1"/>
      <protection locked="0"/>
    </xf>
    <xf numFmtId="0" fontId="12" fillId="0" borderId="9" xfId="1" applyFont="1" applyBorder="1" applyAlignment="1" applyProtection="1">
      <alignment horizontal="left" vertical="top" wrapText="1"/>
      <protection locked="0"/>
    </xf>
    <xf numFmtId="164" fontId="46" fillId="0" borderId="0" xfId="1" applyNumberFormat="1" applyFont="1" applyAlignment="1">
      <alignment horizontal="center" vertical="center"/>
    </xf>
    <xf numFmtId="164" fontId="12" fillId="0" borderId="0" xfId="1" applyNumberFormat="1" applyFont="1" applyAlignment="1">
      <alignment horizontal="center" vertical="center"/>
    </xf>
    <xf numFmtId="164" fontId="43" fillId="0" borderId="15" xfId="1" applyNumberFormat="1" applyFont="1" applyBorder="1" applyAlignment="1">
      <alignment horizontal="center" vertical="center" wrapText="1"/>
    </xf>
    <xf numFmtId="164" fontId="37" fillId="0" borderId="16" xfId="1" applyNumberFormat="1" applyFont="1" applyBorder="1" applyAlignment="1">
      <alignment horizontal="center" vertical="center" wrapText="1"/>
    </xf>
    <xf numFmtId="164" fontId="37" fillId="0" borderId="17" xfId="1" applyNumberFormat="1" applyFont="1" applyBorder="1" applyAlignment="1">
      <alignment horizontal="center" vertical="center" wrapText="1"/>
    </xf>
    <xf numFmtId="0" fontId="30" fillId="0" borderId="0" xfId="1" applyFont="1" applyAlignment="1">
      <alignment horizontal="center"/>
    </xf>
    <xf numFmtId="0" fontId="6" fillId="0" borderId="2" xfId="1" applyFont="1" applyBorder="1" applyAlignment="1">
      <alignment horizontal="left" vertical="top" wrapText="1"/>
    </xf>
    <xf numFmtId="0" fontId="6" fillId="0" borderId="3" xfId="1" applyFont="1" applyBorder="1" applyAlignment="1">
      <alignment horizontal="left" vertical="top" wrapText="1"/>
    </xf>
    <xf numFmtId="0" fontId="14" fillId="0" borderId="2" xfId="1" applyFont="1" applyBorder="1" applyAlignment="1">
      <alignment horizontal="left" vertical="top" wrapText="1"/>
    </xf>
    <xf numFmtId="0" fontId="14" fillId="0" borderId="3" xfId="1" applyFont="1" applyBorder="1" applyAlignment="1">
      <alignment horizontal="left" vertical="top" wrapText="1"/>
    </xf>
    <xf numFmtId="0" fontId="9" fillId="0" borderId="0" xfId="1" applyFont="1" applyAlignment="1">
      <alignment horizontal="left" vertical="justify" wrapText="1"/>
    </xf>
    <xf numFmtId="0" fontId="21" fillId="5" borderId="12" xfId="1" applyFont="1" applyFill="1" applyBorder="1" applyAlignment="1">
      <alignment horizontal="center" vertical="center" wrapText="1"/>
    </xf>
    <xf numFmtId="0" fontId="21" fillId="5" borderId="11" xfId="1" applyFont="1" applyFill="1" applyBorder="1" applyAlignment="1">
      <alignment horizontal="center" vertical="center" wrapText="1"/>
    </xf>
    <xf numFmtId="0" fontId="21" fillId="5" borderId="10" xfId="1" applyFont="1" applyFill="1" applyBorder="1" applyAlignment="1">
      <alignment horizontal="center" vertical="center" wrapText="1"/>
    </xf>
    <xf numFmtId="0" fontId="34" fillId="5" borderId="11" xfId="1" applyFont="1" applyFill="1" applyBorder="1" applyAlignment="1">
      <alignment horizontal="center" vertical="center" wrapText="1"/>
    </xf>
    <xf numFmtId="0" fontId="34" fillId="5" borderId="10" xfId="1" applyFont="1" applyFill="1" applyBorder="1" applyAlignment="1">
      <alignment horizontal="center" vertical="center" wrapText="1"/>
    </xf>
    <xf numFmtId="0" fontId="40" fillId="0" borderId="0" xfId="1" applyFont="1" applyAlignment="1" applyProtection="1">
      <alignment horizontal="center" vertical="center"/>
      <protection locked="0"/>
    </xf>
    <xf numFmtId="0" fontId="40" fillId="0" borderId="7" xfId="1" applyFont="1" applyBorder="1" applyAlignment="1" applyProtection="1">
      <alignment horizontal="center" vertical="center"/>
      <protection locked="0"/>
    </xf>
    <xf numFmtId="0" fontId="40" fillId="0" borderId="0" xfId="1" applyFont="1" applyAlignment="1" applyProtection="1">
      <alignment horizontal="center" vertical="top"/>
      <protection locked="0"/>
    </xf>
    <xf numFmtId="0" fontId="40" fillId="0" borderId="7" xfId="1" applyFont="1" applyBorder="1" applyAlignment="1" applyProtection="1">
      <alignment horizontal="center" vertical="top"/>
      <protection locked="0"/>
    </xf>
    <xf numFmtId="0" fontId="42" fillId="0" borderId="0" xfId="1" applyFont="1" applyAlignment="1" applyProtection="1">
      <alignment horizontal="center" vertical="center"/>
      <protection locked="0"/>
    </xf>
    <xf numFmtId="0" fontId="42" fillId="0" borderId="7" xfId="1" applyFont="1" applyBorder="1" applyAlignment="1" applyProtection="1">
      <alignment horizontal="center" vertical="center"/>
      <protection locked="0"/>
    </xf>
    <xf numFmtId="0" fontId="40" fillId="0" borderId="8" xfId="1" applyFont="1" applyBorder="1" applyAlignment="1" applyProtection="1">
      <alignment horizontal="center" vertical="top" wrapText="1"/>
      <protection locked="0"/>
    </xf>
    <xf numFmtId="0" fontId="40" fillId="0" borderId="0" xfId="1" applyFont="1" applyAlignment="1" applyProtection="1">
      <alignment horizontal="center" vertical="top" wrapText="1"/>
      <protection locked="0"/>
    </xf>
    <xf numFmtId="0" fontId="40" fillId="0" borderId="7" xfId="1" applyFont="1" applyBorder="1" applyAlignment="1" applyProtection="1">
      <alignment horizontal="center" vertical="top" wrapText="1"/>
      <protection locked="0"/>
    </xf>
    <xf numFmtId="0" fontId="40" fillId="0" borderId="6" xfId="1" applyFont="1" applyBorder="1" applyAlignment="1" applyProtection="1">
      <alignment horizontal="center" vertical="top" wrapText="1"/>
      <protection locked="0"/>
    </xf>
    <xf numFmtId="0" fontId="40" fillId="0" borderId="5" xfId="1" applyFont="1" applyBorder="1" applyAlignment="1" applyProtection="1">
      <alignment horizontal="center" vertical="top" wrapText="1"/>
      <protection locked="0"/>
    </xf>
    <xf numFmtId="0" fontId="40" fillId="0" borderId="4" xfId="1" applyFont="1" applyBorder="1" applyAlignment="1" applyProtection="1">
      <alignment horizontal="center" vertical="top" wrapText="1"/>
      <protection locked="0"/>
    </xf>
    <xf numFmtId="0" fontId="42" fillId="0" borderId="0" xfId="1" applyFont="1" applyAlignment="1" applyProtection="1">
      <alignment horizontal="center" vertical="center" wrapText="1"/>
      <protection locked="0"/>
    </xf>
    <xf numFmtId="0" fontId="42" fillId="0" borderId="7" xfId="1" applyFont="1" applyBorder="1" applyAlignment="1" applyProtection="1">
      <alignment horizontal="center" vertical="center" wrapText="1"/>
      <protection locked="0"/>
    </xf>
    <xf numFmtId="0" fontId="39" fillId="0" borderId="8" xfId="1" applyFont="1" applyBorder="1" applyAlignment="1">
      <alignment horizontal="left" vertical="center" wrapText="1"/>
    </xf>
    <xf numFmtId="0" fontId="39" fillId="0" borderId="0" xfId="1" applyFont="1" applyAlignment="1">
      <alignment horizontal="left" vertical="center" wrapText="1"/>
    </xf>
    <xf numFmtId="0" fontId="39" fillId="0" borderId="7" xfId="1" applyFont="1" applyBorder="1" applyAlignment="1">
      <alignment horizontal="left" vertical="center" wrapText="1"/>
    </xf>
    <xf numFmtId="0" fontId="39" fillId="0" borderId="8" xfId="1" applyFont="1" applyBorder="1" applyAlignment="1">
      <alignment horizontal="center" vertical="center" wrapText="1"/>
    </xf>
    <xf numFmtId="0" fontId="39" fillId="0" borderId="0" xfId="1" applyFont="1" applyAlignment="1">
      <alignment horizontal="center" vertical="center" wrapText="1"/>
    </xf>
    <xf numFmtId="0" fontId="39" fillId="0" borderId="7" xfId="1" applyFont="1" applyBorder="1" applyAlignment="1">
      <alignment horizontal="center" vertical="center" wrapText="1"/>
    </xf>
    <xf numFmtId="0" fontId="48" fillId="0" borderId="0" xfId="1" applyFont="1" applyAlignment="1" applyProtection="1">
      <alignment horizontal="center" vertical="center" wrapText="1"/>
      <protection locked="0"/>
    </xf>
    <xf numFmtId="0" fontId="48" fillId="0" borderId="7" xfId="1" applyFont="1" applyBorder="1" applyAlignment="1" applyProtection="1">
      <alignment horizontal="center" vertical="center" wrapText="1"/>
      <protection locked="0"/>
    </xf>
  </cellXfs>
  <cellStyles count="4">
    <cellStyle name="Monétaire" xfId="2" builtinId="4"/>
    <cellStyle name="Normal" xfId="0" builtinId="0"/>
    <cellStyle name="Normal 2" xfId="1"/>
    <cellStyle name="Pourcentage" xfId="3" builtinId="5"/>
  </cellStyles>
  <dxfs count="0"/>
  <tableStyles count="0" defaultTableStyle="TableStyleMedium2" defaultPivotStyle="PivotStyleLight16"/>
  <colors>
    <mruColors>
      <color rgb="FFEB5C5D"/>
      <color rgb="FFE95151"/>
      <color rgb="FFBA9C6A"/>
      <color rgb="FFE6B8B7"/>
      <color rgb="FFEF7979"/>
      <color rgb="FFF29292"/>
      <color rgb="FFDA9694"/>
      <color rgb="FFFF544B"/>
      <color rgb="FFC00000"/>
      <color rgb="FFFFCD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png"/><Relationship Id="rId21" Type="http://schemas.openxmlformats.org/officeDocument/2006/relationships/image" Target="../media/image21.png"/><Relationship Id="rId42" Type="http://schemas.openxmlformats.org/officeDocument/2006/relationships/image" Target="../media/image42.png"/><Relationship Id="rId47" Type="http://schemas.openxmlformats.org/officeDocument/2006/relationships/image" Target="../media/image47.png"/><Relationship Id="rId63" Type="http://schemas.openxmlformats.org/officeDocument/2006/relationships/image" Target="../media/image63.png"/><Relationship Id="rId68" Type="http://schemas.openxmlformats.org/officeDocument/2006/relationships/image" Target="../media/image67.png"/><Relationship Id="rId7" Type="http://schemas.openxmlformats.org/officeDocument/2006/relationships/image" Target="../media/image7.jpeg"/><Relationship Id="rId71" Type="http://schemas.openxmlformats.org/officeDocument/2006/relationships/image" Target="../media/image69.jpeg"/><Relationship Id="rId2" Type="http://schemas.openxmlformats.org/officeDocument/2006/relationships/image" Target="../media/image2.png"/><Relationship Id="rId16" Type="http://schemas.openxmlformats.org/officeDocument/2006/relationships/image" Target="../media/image16.png"/><Relationship Id="rId29" Type="http://schemas.openxmlformats.org/officeDocument/2006/relationships/image" Target="../media/image29.png"/><Relationship Id="rId11" Type="http://schemas.openxmlformats.org/officeDocument/2006/relationships/image" Target="../media/image11.jpe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8.png"/><Relationship Id="rId66" Type="http://schemas.openxmlformats.org/officeDocument/2006/relationships/image" Target="cid:B211C16B-FA1F-4A0F-A984-7D5898A1D54D" TargetMode="External"/><Relationship Id="rId5" Type="http://schemas.openxmlformats.org/officeDocument/2006/relationships/image" Target="../media/image5.png"/><Relationship Id="rId61" Type="http://schemas.openxmlformats.org/officeDocument/2006/relationships/image" Target="../media/image61.png"/><Relationship Id="rId19" Type="http://schemas.openxmlformats.org/officeDocument/2006/relationships/image" Target="../media/image19.png"/><Relationship Id="rId14" Type="http://schemas.openxmlformats.org/officeDocument/2006/relationships/image" Target="../media/image14.jpe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jpeg"/><Relationship Id="rId69" Type="http://schemas.openxmlformats.org/officeDocument/2006/relationships/image" Target="cid:F097F741-6F26-4A14-AE68-FBE04DB5823A" TargetMode="External"/><Relationship Id="rId8" Type="http://schemas.openxmlformats.org/officeDocument/2006/relationships/image" Target="../media/image8.jpeg"/><Relationship Id="rId51" Type="http://schemas.openxmlformats.org/officeDocument/2006/relationships/image" Target="../media/image51.png"/><Relationship Id="rId3" Type="http://schemas.openxmlformats.org/officeDocument/2006/relationships/image" Target="../media/image3.png"/><Relationship Id="rId12" Type="http://schemas.openxmlformats.org/officeDocument/2006/relationships/image" Target="../media/image12.jpe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67" Type="http://schemas.openxmlformats.org/officeDocument/2006/relationships/image" Target="../media/image66.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70" Type="http://schemas.openxmlformats.org/officeDocument/2006/relationships/image" Target="../media/image68.png"/><Relationship Id="rId1" Type="http://schemas.openxmlformats.org/officeDocument/2006/relationships/image" Target="../media/image1.png"/><Relationship Id="rId6" Type="http://schemas.openxmlformats.org/officeDocument/2006/relationships/image" Target="../media/image6.jpe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jpe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4" Type="http://schemas.openxmlformats.org/officeDocument/2006/relationships/image" Target="../media/image4.png"/><Relationship Id="rId9" Type="http://schemas.openxmlformats.org/officeDocument/2006/relationships/image" Target="../media/image9.jpeg"/><Relationship Id="rId13" Type="http://schemas.openxmlformats.org/officeDocument/2006/relationships/image" Target="../media/image13.jpeg"/><Relationship Id="rId18" Type="http://schemas.openxmlformats.org/officeDocument/2006/relationships/image" Target="../media/image18.png"/><Relationship Id="rId39" Type="http://schemas.openxmlformats.org/officeDocument/2006/relationships/image" Target="../media/image3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s>
</file>

<file path=xl/drawings/drawing1.xml><?xml version="1.0" encoding="utf-8"?>
<xdr:wsDr xmlns:xdr="http://schemas.openxmlformats.org/drawingml/2006/spreadsheetDrawing" xmlns:a="http://schemas.openxmlformats.org/drawingml/2006/main">
  <xdr:twoCellAnchor>
    <xdr:from>
      <xdr:col>2</xdr:col>
      <xdr:colOff>422413</xdr:colOff>
      <xdr:row>0</xdr:row>
      <xdr:rowOff>165652</xdr:rowOff>
    </xdr:from>
    <xdr:to>
      <xdr:col>10</xdr:col>
      <xdr:colOff>0</xdr:colOff>
      <xdr:row>0</xdr:row>
      <xdr:rowOff>687457</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2098813" y="165652"/>
          <a:ext cx="3884544" cy="112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3200">
              <a:solidFill>
                <a:schemeClr val="bg1"/>
              </a:solidFill>
              <a:latin typeface="Korolev Condensed Bold" panose="02000000000000000000" pitchFamily="2" charset="0"/>
            </a:rPr>
            <a:t>RÉAUTÉ CHOCOLAT</a:t>
          </a:r>
        </a:p>
      </xdr:txBody>
    </xdr:sp>
    <xdr:clientData/>
  </xdr:twoCellAnchor>
  <xdr:twoCellAnchor>
    <xdr:from>
      <xdr:col>2</xdr:col>
      <xdr:colOff>8280</xdr:colOff>
      <xdr:row>0</xdr:row>
      <xdr:rowOff>770282</xdr:rowOff>
    </xdr:from>
    <xdr:to>
      <xdr:col>10</xdr:col>
      <xdr:colOff>0</xdr:colOff>
      <xdr:row>0</xdr:row>
      <xdr:rowOff>1118151</xdr:rowOff>
    </xdr:to>
    <xdr:sp macro="" textlink="">
      <xdr:nvSpPr>
        <xdr:cNvPr id="3" name="ZoneTexte 2">
          <a:extLst>
            <a:ext uri="{FF2B5EF4-FFF2-40B4-BE49-F238E27FC236}">
              <a16:creationId xmlns:a16="http://schemas.microsoft.com/office/drawing/2014/main" id="{00000000-0008-0000-0000-000003000000}"/>
            </a:ext>
          </a:extLst>
        </xdr:cNvPr>
        <xdr:cNvSpPr txBox="1"/>
      </xdr:nvSpPr>
      <xdr:spPr>
        <a:xfrm>
          <a:off x="1684680" y="175922"/>
          <a:ext cx="553444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800">
            <a:solidFill>
              <a:srgbClr val="FF0000"/>
            </a:solidFill>
            <a:latin typeface="olivier" pitchFamily="2" charset="0"/>
          </a:endParaRPr>
        </a:p>
        <a:p>
          <a:endParaRPr lang="fr-FR" sz="1100"/>
        </a:p>
        <a:p>
          <a:endParaRPr lang="fr-FR" sz="1100"/>
        </a:p>
      </xdr:txBody>
    </xdr:sp>
    <xdr:clientData/>
  </xdr:twoCellAnchor>
  <xdr:twoCellAnchor editAs="oneCell">
    <xdr:from>
      <xdr:col>0</xdr:col>
      <xdr:colOff>59414</xdr:colOff>
      <xdr:row>92</xdr:row>
      <xdr:rowOff>7403</xdr:rowOff>
    </xdr:from>
    <xdr:to>
      <xdr:col>0</xdr:col>
      <xdr:colOff>740459</xdr:colOff>
      <xdr:row>93</xdr:row>
      <xdr:rowOff>94246</xdr:rowOff>
    </xdr:to>
    <xdr:pic>
      <xdr:nvPicPr>
        <xdr:cNvPr id="1094" name="Image 1093">
          <a:extLst>
            <a:ext uri="{FF2B5EF4-FFF2-40B4-BE49-F238E27FC236}">
              <a16:creationId xmlns:a16="http://schemas.microsoft.com/office/drawing/2014/main" id="{6AB0BC1D-0943-27C4-847B-1F891EF2EA5B}"/>
            </a:ext>
          </a:extLst>
        </xdr:cNvPr>
        <xdr:cNvPicPr>
          <a:picLocks noChangeAspect="1"/>
        </xdr:cNvPicPr>
      </xdr:nvPicPr>
      <xdr:blipFill>
        <a:blip xmlns:r="http://schemas.openxmlformats.org/officeDocument/2006/relationships" r:embed="rId1"/>
        <a:stretch>
          <a:fillRect/>
        </a:stretch>
      </xdr:blipFill>
      <xdr:spPr>
        <a:xfrm>
          <a:off x="59414" y="32418679"/>
          <a:ext cx="671520" cy="704325"/>
        </a:xfrm>
        <a:prstGeom prst="rect">
          <a:avLst/>
        </a:prstGeom>
      </xdr:spPr>
    </xdr:pic>
    <xdr:clientData/>
  </xdr:twoCellAnchor>
  <xdr:twoCellAnchor editAs="oneCell">
    <xdr:from>
      <xdr:col>0</xdr:col>
      <xdr:colOff>137881</xdr:colOff>
      <xdr:row>95</xdr:row>
      <xdr:rowOff>25872</xdr:rowOff>
    </xdr:from>
    <xdr:to>
      <xdr:col>0</xdr:col>
      <xdr:colOff>779303</xdr:colOff>
      <xdr:row>96</xdr:row>
      <xdr:rowOff>15606</xdr:rowOff>
    </xdr:to>
    <xdr:pic>
      <xdr:nvPicPr>
        <xdr:cNvPr id="1095" name="Image 1094">
          <a:extLst>
            <a:ext uri="{FF2B5EF4-FFF2-40B4-BE49-F238E27FC236}">
              <a16:creationId xmlns:a16="http://schemas.microsoft.com/office/drawing/2014/main" id="{0B5D455B-DBCB-A793-E682-97596B032612}"/>
            </a:ext>
          </a:extLst>
        </xdr:cNvPr>
        <xdr:cNvPicPr>
          <a:picLocks noChangeAspect="1"/>
        </xdr:cNvPicPr>
      </xdr:nvPicPr>
      <xdr:blipFill>
        <a:blip xmlns:r="http://schemas.openxmlformats.org/officeDocument/2006/relationships" r:embed="rId2"/>
        <a:stretch>
          <a:fillRect/>
        </a:stretch>
      </xdr:blipFill>
      <xdr:spPr>
        <a:xfrm>
          <a:off x="137881" y="34186918"/>
          <a:ext cx="650947" cy="601388"/>
        </a:xfrm>
        <a:prstGeom prst="rect">
          <a:avLst/>
        </a:prstGeom>
      </xdr:spPr>
    </xdr:pic>
    <xdr:clientData/>
  </xdr:twoCellAnchor>
  <xdr:twoCellAnchor editAs="oneCell">
    <xdr:from>
      <xdr:col>0</xdr:col>
      <xdr:colOff>363192</xdr:colOff>
      <xdr:row>93</xdr:row>
      <xdr:rowOff>102393</xdr:rowOff>
    </xdr:from>
    <xdr:to>
      <xdr:col>0</xdr:col>
      <xdr:colOff>896335</xdr:colOff>
      <xdr:row>93</xdr:row>
      <xdr:rowOff>587669</xdr:rowOff>
    </xdr:to>
    <xdr:pic>
      <xdr:nvPicPr>
        <xdr:cNvPr id="1096" name="Image 1095">
          <a:extLst>
            <a:ext uri="{FF2B5EF4-FFF2-40B4-BE49-F238E27FC236}">
              <a16:creationId xmlns:a16="http://schemas.microsoft.com/office/drawing/2014/main" id="{29E8F5EF-F45C-74B2-6077-2402EBA73E88}"/>
            </a:ext>
          </a:extLst>
        </xdr:cNvPr>
        <xdr:cNvPicPr>
          <a:picLocks noChangeAspect="1"/>
        </xdr:cNvPicPr>
      </xdr:nvPicPr>
      <xdr:blipFill>
        <a:blip xmlns:r="http://schemas.openxmlformats.org/officeDocument/2006/relationships" r:embed="rId3"/>
        <a:stretch>
          <a:fillRect/>
        </a:stretch>
      </xdr:blipFill>
      <xdr:spPr>
        <a:xfrm>
          <a:off x="363192" y="33131152"/>
          <a:ext cx="523618" cy="489086"/>
        </a:xfrm>
        <a:prstGeom prst="rect">
          <a:avLst/>
        </a:prstGeom>
      </xdr:spPr>
    </xdr:pic>
    <xdr:clientData/>
  </xdr:twoCellAnchor>
  <xdr:twoCellAnchor editAs="oneCell">
    <xdr:from>
      <xdr:col>0</xdr:col>
      <xdr:colOff>0</xdr:colOff>
      <xdr:row>87</xdr:row>
      <xdr:rowOff>41674</xdr:rowOff>
    </xdr:from>
    <xdr:to>
      <xdr:col>0</xdr:col>
      <xdr:colOff>934282</xdr:colOff>
      <xdr:row>88</xdr:row>
      <xdr:rowOff>15440</xdr:rowOff>
    </xdr:to>
    <xdr:pic>
      <xdr:nvPicPr>
        <xdr:cNvPr id="1097" name="Image 1096">
          <a:extLst>
            <a:ext uri="{FF2B5EF4-FFF2-40B4-BE49-F238E27FC236}">
              <a16:creationId xmlns:a16="http://schemas.microsoft.com/office/drawing/2014/main" id="{0CA3E5C6-CE95-E794-C97A-F773489F88EF}"/>
            </a:ext>
          </a:extLst>
        </xdr:cNvPr>
        <xdr:cNvPicPr>
          <a:picLocks noChangeAspect="1"/>
        </xdr:cNvPicPr>
      </xdr:nvPicPr>
      <xdr:blipFill>
        <a:blip xmlns:r="http://schemas.openxmlformats.org/officeDocument/2006/relationships" r:embed="rId4"/>
        <a:stretch>
          <a:fillRect/>
        </a:stretch>
      </xdr:blipFill>
      <xdr:spPr>
        <a:xfrm>
          <a:off x="0" y="29365536"/>
          <a:ext cx="922852" cy="585533"/>
        </a:xfrm>
        <a:prstGeom prst="rect">
          <a:avLst/>
        </a:prstGeom>
      </xdr:spPr>
    </xdr:pic>
    <xdr:clientData/>
  </xdr:twoCellAnchor>
  <xdr:twoCellAnchor editAs="oneCell">
    <xdr:from>
      <xdr:col>0</xdr:col>
      <xdr:colOff>418664</xdr:colOff>
      <xdr:row>86</xdr:row>
      <xdr:rowOff>171648</xdr:rowOff>
    </xdr:from>
    <xdr:to>
      <xdr:col>1</xdr:col>
      <xdr:colOff>16785</xdr:colOff>
      <xdr:row>86</xdr:row>
      <xdr:rowOff>516777</xdr:rowOff>
    </xdr:to>
    <xdr:pic>
      <xdr:nvPicPr>
        <xdr:cNvPr id="1098" name="Image 1097">
          <a:extLst>
            <a:ext uri="{FF2B5EF4-FFF2-40B4-BE49-F238E27FC236}">
              <a16:creationId xmlns:a16="http://schemas.microsoft.com/office/drawing/2014/main" id="{8630B096-B31C-A623-7FF6-9FB66128B8C1}"/>
            </a:ext>
          </a:extLst>
        </xdr:cNvPr>
        <xdr:cNvPicPr>
          <a:picLocks noChangeAspect="1"/>
        </xdr:cNvPicPr>
      </xdr:nvPicPr>
      <xdr:blipFill>
        <a:blip xmlns:r="http://schemas.openxmlformats.org/officeDocument/2006/relationships" r:embed="rId5"/>
        <a:stretch>
          <a:fillRect/>
        </a:stretch>
      </xdr:blipFill>
      <xdr:spPr>
        <a:xfrm>
          <a:off x="418664" y="28790610"/>
          <a:ext cx="614365" cy="345129"/>
        </a:xfrm>
        <a:prstGeom prst="rect">
          <a:avLst/>
        </a:prstGeom>
      </xdr:spPr>
    </xdr:pic>
    <xdr:clientData/>
  </xdr:twoCellAnchor>
  <xdr:twoCellAnchor editAs="oneCell">
    <xdr:from>
      <xdr:col>0</xdr:col>
      <xdr:colOff>166924</xdr:colOff>
      <xdr:row>54</xdr:row>
      <xdr:rowOff>45978</xdr:rowOff>
    </xdr:from>
    <xdr:to>
      <xdr:col>0</xdr:col>
      <xdr:colOff>703388</xdr:colOff>
      <xdr:row>55</xdr:row>
      <xdr:rowOff>1221</xdr:rowOff>
    </xdr:to>
    <xdr:pic>
      <xdr:nvPicPr>
        <xdr:cNvPr id="1103" name="Image 1102">
          <a:extLst>
            <a:ext uri="{FF2B5EF4-FFF2-40B4-BE49-F238E27FC236}">
              <a16:creationId xmlns:a16="http://schemas.microsoft.com/office/drawing/2014/main" id="{4219ABD1-53D2-0D26-E013-3B530BF327D4}"/>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66924" y="16399670"/>
          <a:ext cx="544084" cy="5765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162773</xdr:colOff>
      <xdr:row>55</xdr:row>
      <xdr:rowOff>11018</xdr:rowOff>
    </xdr:from>
    <xdr:to>
      <xdr:col>0</xdr:col>
      <xdr:colOff>611984</xdr:colOff>
      <xdr:row>55</xdr:row>
      <xdr:rowOff>590189</xdr:rowOff>
    </xdr:to>
    <xdr:pic>
      <xdr:nvPicPr>
        <xdr:cNvPr id="1104" name="Image 1103">
          <a:extLst>
            <a:ext uri="{FF2B5EF4-FFF2-40B4-BE49-F238E27FC236}">
              <a16:creationId xmlns:a16="http://schemas.microsoft.com/office/drawing/2014/main" id="{7C45AEA7-D328-EBB5-936F-61ED1CE4D3EE}"/>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62773" y="16987499"/>
          <a:ext cx="449211" cy="5791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102602</xdr:colOff>
      <xdr:row>56</xdr:row>
      <xdr:rowOff>47070</xdr:rowOff>
    </xdr:from>
    <xdr:to>
      <xdr:col>0</xdr:col>
      <xdr:colOff>628796</xdr:colOff>
      <xdr:row>56</xdr:row>
      <xdr:rowOff>588346</xdr:rowOff>
    </xdr:to>
    <xdr:pic>
      <xdr:nvPicPr>
        <xdr:cNvPr id="1105" name="Image 1104">
          <a:extLst>
            <a:ext uri="{FF2B5EF4-FFF2-40B4-BE49-F238E27FC236}">
              <a16:creationId xmlns:a16="http://schemas.microsoft.com/office/drawing/2014/main" id="{A5CCC1EF-A62C-F746-C24C-10DE9249BE9E}"/>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02602" y="17646339"/>
          <a:ext cx="526194" cy="5488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76736</xdr:colOff>
      <xdr:row>50</xdr:row>
      <xdr:rowOff>39807</xdr:rowOff>
    </xdr:from>
    <xdr:to>
      <xdr:col>0</xdr:col>
      <xdr:colOff>741749</xdr:colOff>
      <xdr:row>50</xdr:row>
      <xdr:rowOff>571136</xdr:rowOff>
    </xdr:to>
    <xdr:pic>
      <xdr:nvPicPr>
        <xdr:cNvPr id="1117" name="Image 1116">
          <a:extLst>
            <a:ext uri="{FF2B5EF4-FFF2-40B4-BE49-F238E27FC236}">
              <a16:creationId xmlns:a16="http://schemas.microsoft.com/office/drawing/2014/main" id="{41D435CE-1C38-55BA-ACEF-8FE544867992}"/>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76736" y="15411692"/>
          <a:ext cx="665013" cy="5313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206430</xdr:colOff>
      <xdr:row>66</xdr:row>
      <xdr:rowOff>50763</xdr:rowOff>
    </xdr:from>
    <xdr:to>
      <xdr:col>0</xdr:col>
      <xdr:colOff>592397</xdr:colOff>
      <xdr:row>66</xdr:row>
      <xdr:rowOff>591665</xdr:rowOff>
    </xdr:to>
    <xdr:pic>
      <xdr:nvPicPr>
        <xdr:cNvPr id="1128" name="Image 1127">
          <a:extLst>
            <a:ext uri="{FF2B5EF4-FFF2-40B4-BE49-F238E27FC236}">
              <a16:creationId xmlns:a16="http://schemas.microsoft.com/office/drawing/2014/main" id="{36818629-0A92-1C75-48AD-1DF74FE07EBF}"/>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206430" y="20698032"/>
          <a:ext cx="374537" cy="529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239731</xdr:colOff>
      <xdr:row>74</xdr:row>
      <xdr:rowOff>26439</xdr:rowOff>
    </xdr:from>
    <xdr:to>
      <xdr:col>0</xdr:col>
      <xdr:colOff>550659</xdr:colOff>
      <xdr:row>74</xdr:row>
      <xdr:rowOff>593143</xdr:rowOff>
    </xdr:to>
    <xdr:pic>
      <xdr:nvPicPr>
        <xdr:cNvPr id="1132" name="Image 1131">
          <a:extLst>
            <a:ext uri="{FF2B5EF4-FFF2-40B4-BE49-F238E27FC236}">
              <a16:creationId xmlns:a16="http://schemas.microsoft.com/office/drawing/2014/main" id="{55C92555-7104-E0A9-18BA-F632EEEFAB1C}"/>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239731" y="24279060"/>
          <a:ext cx="307118" cy="5705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243814</xdr:colOff>
      <xdr:row>73</xdr:row>
      <xdr:rowOff>26151</xdr:rowOff>
    </xdr:from>
    <xdr:to>
      <xdr:col>0</xdr:col>
      <xdr:colOff>553183</xdr:colOff>
      <xdr:row>73</xdr:row>
      <xdr:rowOff>589444</xdr:rowOff>
    </xdr:to>
    <xdr:pic>
      <xdr:nvPicPr>
        <xdr:cNvPr id="1133" name="Image 1132">
          <a:extLst>
            <a:ext uri="{FF2B5EF4-FFF2-40B4-BE49-F238E27FC236}">
              <a16:creationId xmlns:a16="http://schemas.microsoft.com/office/drawing/2014/main" id="{34350D9D-0F72-3FE4-4CC5-00F545EAB363}"/>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243814" y="23661289"/>
          <a:ext cx="305559" cy="5728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222057</xdr:colOff>
      <xdr:row>75</xdr:row>
      <xdr:rowOff>21053</xdr:rowOff>
    </xdr:from>
    <xdr:to>
      <xdr:col>0</xdr:col>
      <xdr:colOff>555223</xdr:colOff>
      <xdr:row>75</xdr:row>
      <xdr:rowOff>589176</xdr:rowOff>
    </xdr:to>
    <xdr:pic>
      <xdr:nvPicPr>
        <xdr:cNvPr id="1134" name="Image 1133">
          <a:extLst>
            <a:ext uri="{FF2B5EF4-FFF2-40B4-BE49-F238E27FC236}">
              <a16:creationId xmlns:a16="http://schemas.microsoft.com/office/drawing/2014/main" id="{0DA3DD18-81CF-E6C6-D113-0998E62F040F}"/>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222057" y="24891156"/>
          <a:ext cx="329356" cy="5719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1532282</xdr:colOff>
      <xdr:row>31</xdr:row>
      <xdr:rowOff>51289</xdr:rowOff>
    </xdr:from>
    <xdr:to>
      <xdr:col>5</xdr:col>
      <xdr:colOff>93676</xdr:colOff>
      <xdr:row>31</xdr:row>
      <xdr:rowOff>568278</xdr:rowOff>
    </xdr:to>
    <xdr:pic>
      <xdr:nvPicPr>
        <xdr:cNvPr id="1143" name="Image 1142">
          <a:extLst>
            <a:ext uri="{FF2B5EF4-FFF2-40B4-BE49-F238E27FC236}">
              <a16:creationId xmlns:a16="http://schemas.microsoft.com/office/drawing/2014/main" id="{0C28B5FA-1F14-59F8-4828-18E18D6D811A}"/>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3481244" y="9481039"/>
          <a:ext cx="484857" cy="5169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1536092</xdr:colOff>
      <xdr:row>32</xdr:row>
      <xdr:rowOff>53505</xdr:rowOff>
    </xdr:from>
    <xdr:to>
      <xdr:col>5</xdr:col>
      <xdr:colOff>92062</xdr:colOff>
      <xdr:row>32</xdr:row>
      <xdr:rowOff>572091</xdr:rowOff>
    </xdr:to>
    <xdr:pic>
      <xdr:nvPicPr>
        <xdr:cNvPr id="1145" name="Image 1144">
          <a:extLst>
            <a:ext uri="{FF2B5EF4-FFF2-40B4-BE49-F238E27FC236}">
              <a16:creationId xmlns:a16="http://schemas.microsoft.com/office/drawing/2014/main" id="{63603F03-2AFA-8FC3-F3F8-DB716DAC27F3}"/>
            </a:ext>
          </a:extLst>
        </xdr:cNvPr>
        <xdr:cNvPicPr>
          <a:picLocks noChangeAspect="1"/>
        </xdr:cNvPicPr>
      </xdr:nvPicPr>
      <xdr:blipFill>
        <a:blip xmlns:r="http://schemas.openxmlformats.org/officeDocument/2006/relationships" r:embed="rId15"/>
        <a:stretch>
          <a:fillRect/>
        </a:stretch>
      </xdr:blipFill>
      <xdr:spPr>
        <a:xfrm>
          <a:off x="3490788" y="12601657"/>
          <a:ext cx="485817" cy="518586"/>
        </a:xfrm>
        <a:prstGeom prst="rect">
          <a:avLst/>
        </a:prstGeom>
      </xdr:spPr>
    </xdr:pic>
    <xdr:clientData/>
  </xdr:twoCellAnchor>
  <xdr:twoCellAnchor editAs="oneCell">
    <xdr:from>
      <xdr:col>2</xdr:col>
      <xdr:colOff>1548848</xdr:colOff>
      <xdr:row>19</xdr:row>
      <xdr:rowOff>74543</xdr:rowOff>
    </xdr:from>
    <xdr:to>
      <xdr:col>5</xdr:col>
      <xdr:colOff>112820</xdr:colOff>
      <xdr:row>19</xdr:row>
      <xdr:rowOff>593511</xdr:rowOff>
    </xdr:to>
    <xdr:pic>
      <xdr:nvPicPr>
        <xdr:cNvPr id="1148" name="Image 1147">
          <a:extLst>
            <a:ext uri="{FF2B5EF4-FFF2-40B4-BE49-F238E27FC236}">
              <a16:creationId xmlns:a16="http://schemas.microsoft.com/office/drawing/2014/main" id="{448869BF-F804-19A8-B01C-F9B2D270BD00}"/>
            </a:ext>
          </a:extLst>
        </xdr:cNvPr>
        <xdr:cNvPicPr>
          <a:picLocks noChangeAspect="1"/>
        </xdr:cNvPicPr>
      </xdr:nvPicPr>
      <xdr:blipFill>
        <a:blip xmlns:r="http://schemas.openxmlformats.org/officeDocument/2006/relationships" r:embed="rId16"/>
        <a:stretch>
          <a:fillRect/>
        </a:stretch>
      </xdr:blipFill>
      <xdr:spPr>
        <a:xfrm>
          <a:off x="3503544" y="4671391"/>
          <a:ext cx="493819" cy="530398"/>
        </a:xfrm>
        <a:prstGeom prst="rect">
          <a:avLst/>
        </a:prstGeom>
      </xdr:spPr>
    </xdr:pic>
    <xdr:clientData/>
  </xdr:twoCellAnchor>
  <xdr:twoCellAnchor editAs="oneCell">
    <xdr:from>
      <xdr:col>2</xdr:col>
      <xdr:colOff>1524006</xdr:colOff>
      <xdr:row>21</xdr:row>
      <xdr:rowOff>91147</xdr:rowOff>
    </xdr:from>
    <xdr:to>
      <xdr:col>5</xdr:col>
      <xdr:colOff>113506</xdr:colOff>
      <xdr:row>21</xdr:row>
      <xdr:rowOff>587421</xdr:rowOff>
    </xdr:to>
    <xdr:pic>
      <xdr:nvPicPr>
        <xdr:cNvPr id="1149" name="Image 1148">
          <a:extLst>
            <a:ext uri="{FF2B5EF4-FFF2-40B4-BE49-F238E27FC236}">
              <a16:creationId xmlns:a16="http://schemas.microsoft.com/office/drawing/2014/main" id="{26BF0D04-F52F-D328-216C-3005CEA8C132}"/>
            </a:ext>
          </a:extLst>
        </xdr:cNvPr>
        <xdr:cNvPicPr>
          <a:picLocks noChangeAspect="1"/>
        </xdr:cNvPicPr>
      </xdr:nvPicPr>
      <xdr:blipFill>
        <a:blip xmlns:r="http://schemas.openxmlformats.org/officeDocument/2006/relationships" r:embed="rId17"/>
        <a:stretch>
          <a:fillRect/>
        </a:stretch>
      </xdr:blipFill>
      <xdr:spPr>
        <a:xfrm>
          <a:off x="3472968" y="6077243"/>
          <a:ext cx="509153" cy="496274"/>
        </a:xfrm>
        <a:prstGeom prst="rect">
          <a:avLst/>
        </a:prstGeom>
      </xdr:spPr>
    </xdr:pic>
    <xdr:clientData/>
  </xdr:twoCellAnchor>
  <xdr:twoCellAnchor editAs="oneCell">
    <xdr:from>
      <xdr:col>2</xdr:col>
      <xdr:colOff>1528778</xdr:colOff>
      <xdr:row>36</xdr:row>
      <xdr:rowOff>64642</xdr:rowOff>
    </xdr:from>
    <xdr:to>
      <xdr:col>5</xdr:col>
      <xdr:colOff>130009</xdr:colOff>
      <xdr:row>36</xdr:row>
      <xdr:rowOff>555496</xdr:rowOff>
    </xdr:to>
    <xdr:pic>
      <xdr:nvPicPr>
        <xdr:cNvPr id="1171" name="Image 1170">
          <a:extLst>
            <a:ext uri="{FF2B5EF4-FFF2-40B4-BE49-F238E27FC236}">
              <a16:creationId xmlns:a16="http://schemas.microsoft.com/office/drawing/2014/main" id="{84BBC433-75BB-3F2A-2397-F53BD0700007}"/>
            </a:ext>
          </a:extLst>
        </xdr:cNvPr>
        <xdr:cNvPicPr>
          <a:picLocks noChangeAspect="1"/>
        </xdr:cNvPicPr>
      </xdr:nvPicPr>
      <xdr:blipFill>
        <a:blip xmlns:r="http://schemas.openxmlformats.org/officeDocument/2006/relationships" r:embed="rId18"/>
        <a:stretch>
          <a:fillRect/>
        </a:stretch>
      </xdr:blipFill>
      <xdr:spPr>
        <a:xfrm>
          <a:off x="3477740" y="11142950"/>
          <a:ext cx="509454" cy="494664"/>
        </a:xfrm>
        <a:prstGeom prst="rect">
          <a:avLst/>
        </a:prstGeom>
      </xdr:spPr>
    </xdr:pic>
    <xdr:clientData/>
  </xdr:twoCellAnchor>
  <xdr:twoCellAnchor editAs="oneCell">
    <xdr:from>
      <xdr:col>2</xdr:col>
      <xdr:colOff>1548848</xdr:colOff>
      <xdr:row>40</xdr:row>
      <xdr:rowOff>41413</xdr:rowOff>
    </xdr:from>
    <xdr:to>
      <xdr:col>5</xdr:col>
      <xdr:colOff>135682</xdr:colOff>
      <xdr:row>40</xdr:row>
      <xdr:rowOff>555426</xdr:rowOff>
    </xdr:to>
    <xdr:pic>
      <xdr:nvPicPr>
        <xdr:cNvPr id="1178" name="Image 1177">
          <a:extLst>
            <a:ext uri="{FF2B5EF4-FFF2-40B4-BE49-F238E27FC236}">
              <a16:creationId xmlns:a16="http://schemas.microsoft.com/office/drawing/2014/main" id="{71E7E2AC-9EB3-B456-E95B-3F0603483CA7}"/>
            </a:ext>
          </a:extLst>
        </xdr:cNvPr>
        <xdr:cNvPicPr>
          <a:picLocks noChangeAspect="1"/>
        </xdr:cNvPicPr>
      </xdr:nvPicPr>
      <xdr:blipFill>
        <a:blip xmlns:r="http://schemas.openxmlformats.org/officeDocument/2006/relationships" r:embed="rId19"/>
        <a:stretch>
          <a:fillRect/>
        </a:stretch>
      </xdr:blipFill>
      <xdr:spPr>
        <a:xfrm>
          <a:off x="3503544" y="17136717"/>
          <a:ext cx="522396" cy="515918"/>
        </a:xfrm>
        <a:prstGeom prst="rect">
          <a:avLst/>
        </a:prstGeom>
      </xdr:spPr>
    </xdr:pic>
    <xdr:clientData/>
  </xdr:twoCellAnchor>
  <xdr:twoCellAnchor editAs="oneCell">
    <xdr:from>
      <xdr:col>2</xdr:col>
      <xdr:colOff>1532282</xdr:colOff>
      <xdr:row>41</xdr:row>
      <xdr:rowOff>57978</xdr:rowOff>
    </xdr:from>
    <xdr:to>
      <xdr:col>5</xdr:col>
      <xdr:colOff>130546</xdr:colOff>
      <xdr:row>41</xdr:row>
      <xdr:rowOff>573896</xdr:rowOff>
    </xdr:to>
    <xdr:pic>
      <xdr:nvPicPr>
        <xdr:cNvPr id="1179" name="Image 1178">
          <a:extLst>
            <a:ext uri="{FF2B5EF4-FFF2-40B4-BE49-F238E27FC236}">
              <a16:creationId xmlns:a16="http://schemas.microsoft.com/office/drawing/2014/main" id="{3BA242BF-C5D1-5D93-A247-545E0CB67E21}"/>
            </a:ext>
          </a:extLst>
        </xdr:cNvPr>
        <xdr:cNvPicPr>
          <a:picLocks noChangeAspect="1"/>
        </xdr:cNvPicPr>
      </xdr:nvPicPr>
      <xdr:blipFill>
        <a:blip xmlns:r="http://schemas.openxmlformats.org/officeDocument/2006/relationships" r:embed="rId19"/>
        <a:stretch>
          <a:fillRect/>
        </a:stretch>
      </xdr:blipFill>
      <xdr:spPr>
        <a:xfrm>
          <a:off x="3486978" y="17774478"/>
          <a:ext cx="528111" cy="515918"/>
        </a:xfrm>
        <a:prstGeom prst="rect">
          <a:avLst/>
        </a:prstGeom>
      </xdr:spPr>
    </xdr:pic>
    <xdr:clientData/>
  </xdr:twoCellAnchor>
  <xdr:twoCellAnchor editAs="oneCell">
    <xdr:from>
      <xdr:col>2</xdr:col>
      <xdr:colOff>1505548</xdr:colOff>
      <xdr:row>50</xdr:row>
      <xdr:rowOff>36634</xdr:rowOff>
    </xdr:from>
    <xdr:to>
      <xdr:col>5</xdr:col>
      <xdr:colOff>96669</xdr:colOff>
      <xdr:row>50</xdr:row>
      <xdr:rowOff>591138</xdr:rowOff>
    </xdr:to>
    <xdr:pic>
      <xdr:nvPicPr>
        <xdr:cNvPr id="1201" name="Image 1200">
          <a:extLst>
            <a:ext uri="{FF2B5EF4-FFF2-40B4-BE49-F238E27FC236}">
              <a16:creationId xmlns:a16="http://schemas.microsoft.com/office/drawing/2014/main" id="{DA209059-7E32-16EF-128E-05585DF80DC3}"/>
            </a:ext>
          </a:extLst>
        </xdr:cNvPr>
        <xdr:cNvPicPr>
          <a:picLocks noChangeAspect="1"/>
        </xdr:cNvPicPr>
      </xdr:nvPicPr>
      <xdr:blipFill>
        <a:blip xmlns:r="http://schemas.openxmlformats.org/officeDocument/2006/relationships" r:embed="rId20"/>
        <a:stretch>
          <a:fillRect/>
        </a:stretch>
      </xdr:blipFill>
      <xdr:spPr>
        <a:xfrm>
          <a:off x="3454510" y="15408519"/>
          <a:ext cx="510774" cy="554504"/>
        </a:xfrm>
        <a:prstGeom prst="rect">
          <a:avLst/>
        </a:prstGeom>
      </xdr:spPr>
    </xdr:pic>
    <xdr:clientData/>
  </xdr:twoCellAnchor>
  <xdr:twoCellAnchor editAs="oneCell">
    <xdr:from>
      <xdr:col>2</xdr:col>
      <xdr:colOff>1532282</xdr:colOff>
      <xdr:row>20</xdr:row>
      <xdr:rowOff>82826</xdr:rowOff>
    </xdr:from>
    <xdr:to>
      <xdr:col>5</xdr:col>
      <xdr:colOff>95112</xdr:colOff>
      <xdr:row>20</xdr:row>
      <xdr:rowOff>589601</xdr:rowOff>
    </xdr:to>
    <xdr:pic>
      <xdr:nvPicPr>
        <xdr:cNvPr id="8" name="Image 7">
          <a:extLst>
            <a:ext uri="{FF2B5EF4-FFF2-40B4-BE49-F238E27FC236}">
              <a16:creationId xmlns:a16="http://schemas.microsoft.com/office/drawing/2014/main" id="{6DE7B2A5-B8E9-AFD6-2BDF-08CCB629C956}"/>
            </a:ext>
          </a:extLst>
        </xdr:cNvPr>
        <xdr:cNvPicPr>
          <a:picLocks noChangeAspect="1"/>
        </xdr:cNvPicPr>
      </xdr:nvPicPr>
      <xdr:blipFill>
        <a:blip xmlns:r="http://schemas.openxmlformats.org/officeDocument/2006/relationships" r:embed="rId21"/>
        <a:stretch>
          <a:fillRect/>
        </a:stretch>
      </xdr:blipFill>
      <xdr:spPr>
        <a:xfrm>
          <a:off x="3486978" y="5408543"/>
          <a:ext cx="507917" cy="514395"/>
        </a:xfrm>
        <a:prstGeom prst="rect">
          <a:avLst/>
        </a:prstGeom>
      </xdr:spPr>
    </xdr:pic>
    <xdr:clientData/>
  </xdr:twoCellAnchor>
  <xdr:twoCellAnchor editAs="oneCell">
    <xdr:from>
      <xdr:col>2</xdr:col>
      <xdr:colOff>1507434</xdr:colOff>
      <xdr:row>25</xdr:row>
      <xdr:rowOff>49696</xdr:rowOff>
    </xdr:from>
    <xdr:to>
      <xdr:col>5</xdr:col>
      <xdr:colOff>92363</xdr:colOff>
      <xdr:row>25</xdr:row>
      <xdr:rowOff>591524</xdr:rowOff>
    </xdr:to>
    <xdr:pic>
      <xdr:nvPicPr>
        <xdr:cNvPr id="9" name="Image 8">
          <a:extLst>
            <a:ext uri="{FF2B5EF4-FFF2-40B4-BE49-F238E27FC236}">
              <a16:creationId xmlns:a16="http://schemas.microsoft.com/office/drawing/2014/main" id="{7CF6BC50-1BF8-6EC8-B5CD-94D87A8F2AEE}"/>
            </a:ext>
          </a:extLst>
        </xdr:cNvPr>
        <xdr:cNvPicPr>
          <a:picLocks noChangeAspect="1"/>
        </xdr:cNvPicPr>
      </xdr:nvPicPr>
      <xdr:blipFill>
        <a:blip xmlns:r="http://schemas.openxmlformats.org/officeDocument/2006/relationships" r:embed="rId22"/>
        <a:stretch>
          <a:fillRect/>
        </a:stretch>
      </xdr:blipFill>
      <xdr:spPr>
        <a:xfrm>
          <a:off x="3462130" y="7114761"/>
          <a:ext cx="522396" cy="530398"/>
        </a:xfrm>
        <a:prstGeom prst="rect">
          <a:avLst/>
        </a:prstGeom>
      </xdr:spPr>
    </xdr:pic>
    <xdr:clientData/>
  </xdr:twoCellAnchor>
  <xdr:twoCellAnchor editAs="oneCell">
    <xdr:from>
      <xdr:col>2</xdr:col>
      <xdr:colOff>1499152</xdr:colOff>
      <xdr:row>26</xdr:row>
      <xdr:rowOff>74543</xdr:rowOff>
    </xdr:from>
    <xdr:to>
      <xdr:col>5</xdr:col>
      <xdr:colOff>96653</xdr:colOff>
      <xdr:row>26</xdr:row>
      <xdr:rowOff>589701</xdr:rowOff>
    </xdr:to>
    <xdr:pic>
      <xdr:nvPicPr>
        <xdr:cNvPr id="10" name="Image 9">
          <a:extLst>
            <a:ext uri="{FF2B5EF4-FFF2-40B4-BE49-F238E27FC236}">
              <a16:creationId xmlns:a16="http://schemas.microsoft.com/office/drawing/2014/main" id="{3AB283F1-012D-D44E-B922-1165B5B8E3A8}"/>
            </a:ext>
          </a:extLst>
        </xdr:cNvPr>
        <xdr:cNvPicPr>
          <a:picLocks noChangeAspect="1"/>
        </xdr:cNvPicPr>
      </xdr:nvPicPr>
      <xdr:blipFill>
        <a:blip xmlns:r="http://schemas.openxmlformats.org/officeDocument/2006/relationships" r:embed="rId23"/>
        <a:stretch>
          <a:fillRect/>
        </a:stretch>
      </xdr:blipFill>
      <xdr:spPr>
        <a:xfrm>
          <a:off x="3453848" y="7810500"/>
          <a:ext cx="515918" cy="530398"/>
        </a:xfrm>
        <a:prstGeom prst="rect">
          <a:avLst/>
        </a:prstGeom>
      </xdr:spPr>
    </xdr:pic>
    <xdr:clientData/>
  </xdr:twoCellAnchor>
  <xdr:twoCellAnchor editAs="oneCell">
    <xdr:from>
      <xdr:col>2</xdr:col>
      <xdr:colOff>1503625</xdr:colOff>
      <xdr:row>27</xdr:row>
      <xdr:rowOff>72937</xdr:rowOff>
    </xdr:from>
    <xdr:to>
      <xdr:col>5</xdr:col>
      <xdr:colOff>97316</xdr:colOff>
      <xdr:row>27</xdr:row>
      <xdr:rowOff>593810</xdr:rowOff>
    </xdr:to>
    <xdr:pic>
      <xdr:nvPicPr>
        <xdr:cNvPr id="11" name="Image 10">
          <a:extLst>
            <a:ext uri="{FF2B5EF4-FFF2-40B4-BE49-F238E27FC236}">
              <a16:creationId xmlns:a16="http://schemas.microsoft.com/office/drawing/2014/main" id="{5B5D8E84-78E8-E14D-2C52-00F780CA1385}"/>
            </a:ext>
          </a:extLst>
        </xdr:cNvPr>
        <xdr:cNvPicPr>
          <a:picLocks noChangeAspect="1"/>
        </xdr:cNvPicPr>
      </xdr:nvPicPr>
      <xdr:blipFill>
        <a:blip xmlns:r="http://schemas.openxmlformats.org/officeDocument/2006/relationships" r:embed="rId23"/>
        <a:stretch>
          <a:fillRect/>
        </a:stretch>
      </xdr:blipFill>
      <xdr:spPr>
        <a:xfrm>
          <a:off x="3452587" y="8454937"/>
          <a:ext cx="513344" cy="530398"/>
        </a:xfrm>
        <a:prstGeom prst="rect">
          <a:avLst/>
        </a:prstGeom>
      </xdr:spPr>
    </xdr:pic>
    <xdr:clientData/>
  </xdr:twoCellAnchor>
  <xdr:twoCellAnchor editAs="oneCell">
    <xdr:from>
      <xdr:col>2</xdr:col>
      <xdr:colOff>1494692</xdr:colOff>
      <xdr:row>45</xdr:row>
      <xdr:rowOff>51288</xdr:rowOff>
    </xdr:from>
    <xdr:to>
      <xdr:col>5</xdr:col>
      <xdr:colOff>98959</xdr:colOff>
      <xdr:row>45</xdr:row>
      <xdr:rowOff>552348</xdr:rowOff>
    </xdr:to>
    <xdr:pic>
      <xdr:nvPicPr>
        <xdr:cNvPr id="12" name="Image 11">
          <a:extLst>
            <a:ext uri="{FF2B5EF4-FFF2-40B4-BE49-F238E27FC236}">
              <a16:creationId xmlns:a16="http://schemas.microsoft.com/office/drawing/2014/main" id="{ADEA3872-87BE-1B69-38B3-217BE1B22C68}"/>
            </a:ext>
          </a:extLst>
        </xdr:cNvPr>
        <xdr:cNvPicPr>
          <a:picLocks noChangeAspect="1"/>
        </xdr:cNvPicPr>
      </xdr:nvPicPr>
      <xdr:blipFill>
        <a:blip xmlns:r="http://schemas.openxmlformats.org/officeDocument/2006/relationships" r:embed="rId24"/>
        <a:stretch>
          <a:fillRect/>
        </a:stretch>
      </xdr:blipFill>
      <xdr:spPr>
        <a:xfrm>
          <a:off x="3443654" y="13811250"/>
          <a:ext cx="520110" cy="514395"/>
        </a:xfrm>
        <a:prstGeom prst="rect">
          <a:avLst/>
        </a:prstGeom>
      </xdr:spPr>
    </xdr:pic>
    <xdr:clientData/>
  </xdr:twoCellAnchor>
  <xdr:twoCellAnchor editAs="oneCell">
    <xdr:from>
      <xdr:col>2</xdr:col>
      <xdr:colOff>1487365</xdr:colOff>
      <xdr:row>49</xdr:row>
      <xdr:rowOff>43962</xdr:rowOff>
    </xdr:from>
    <xdr:to>
      <xdr:col>5</xdr:col>
      <xdr:colOff>91632</xdr:colOff>
      <xdr:row>49</xdr:row>
      <xdr:rowOff>553021</xdr:rowOff>
    </xdr:to>
    <xdr:pic>
      <xdr:nvPicPr>
        <xdr:cNvPr id="16" name="Image 15">
          <a:extLst>
            <a:ext uri="{FF2B5EF4-FFF2-40B4-BE49-F238E27FC236}">
              <a16:creationId xmlns:a16="http://schemas.microsoft.com/office/drawing/2014/main" id="{9F7F791E-B09B-D7A0-7DDF-80940388890D}"/>
            </a:ext>
          </a:extLst>
        </xdr:cNvPr>
        <xdr:cNvPicPr>
          <a:picLocks noChangeAspect="1"/>
        </xdr:cNvPicPr>
      </xdr:nvPicPr>
      <xdr:blipFill>
        <a:blip xmlns:r="http://schemas.openxmlformats.org/officeDocument/2006/relationships" r:embed="rId25"/>
        <a:stretch>
          <a:fillRect/>
        </a:stretch>
      </xdr:blipFill>
      <xdr:spPr>
        <a:xfrm>
          <a:off x="3436327" y="14793058"/>
          <a:ext cx="514395" cy="493819"/>
        </a:xfrm>
        <a:prstGeom prst="rect">
          <a:avLst/>
        </a:prstGeom>
      </xdr:spPr>
    </xdr:pic>
    <xdr:clientData/>
  </xdr:twoCellAnchor>
  <xdr:twoCellAnchor editAs="oneCell">
    <xdr:from>
      <xdr:col>2</xdr:col>
      <xdr:colOff>1472710</xdr:colOff>
      <xdr:row>60</xdr:row>
      <xdr:rowOff>49171</xdr:rowOff>
    </xdr:from>
    <xdr:to>
      <xdr:col>5</xdr:col>
      <xdr:colOff>95836</xdr:colOff>
      <xdr:row>60</xdr:row>
      <xdr:rowOff>586902</xdr:rowOff>
    </xdr:to>
    <xdr:pic>
      <xdr:nvPicPr>
        <xdr:cNvPr id="21" name="Image 20">
          <a:extLst>
            <a:ext uri="{FF2B5EF4-FFF2-40B4-BE49-F238E27FC236}">
              <a16:creationId xmlns:a16="http://schemas.microsoft.com/office/drawing/2014/main" id="{8A9F21E7-5C2C-B602-038D-0781AC3EDD74}"/>
            </a:ext>
          </a:extLst>
        </xdr:cNvPr>
        <xdr:cNvPicPr>
          <a:picLocks noChangeAspect="1"/>
        </xdr:cNvPicPr>
      </xdr:nvPicPr>
      <xdr:blipFill>
        <a:blip xmlns:r="http://schemas.openxmlformats.org/officeDocument/2006/relationships" r:embed="rId26"/>
        <a:stretch>
          <a:fillRect/>
        </a:stretch>
      </xdr:blipFill>
      <xdr:spPr>
        <a:xfrm>
          <a:off x="3424602" y="18360617"/>
          <a:ext cx="543659" cy="541541"/>
        </a:xfrm>
        <a:prstGeom prst="rect">
          <a:avLst/>
        </a:prstGeom>
      </xdr:spPr>
    </xdr:pic>
    <xdr:clientData/>
  </xdr:twoCellAnchor>
  <xdr:twoCellAnchor editAs="oneCell">
    <xdr:from>
      <xdr:col>2</xdr:col>
      <xdr:colOff>1468315</xdr:colOff>
      <xdr:row>61</xdr:row>
      <xdr:rowOff>46892</xdr:rowOff>
    </xdr:from>
    <xdr:to>
      <xdr:col>5</xdr:col>
      <xdr:colOff>96674</xdr:colOff>
      <xdr:row>61</xdr:row>
      <xdr:rowOff>574533</xdr:rowOff>
    </xdr:to>
    <xdr:pic>
      <xdr:nvPicPr>
        <xdr:cNvPr id="22" name="Image 21">
          <a:extLst>
            <a:ext uri="{FF2B5EF4-FFF2-40B4-BE49-F238E27FC236}">
              <a16:creationId xmlns:a16="http://schemas.microsoft.com/office/drawing/2014/main" id="{F20C131B-96A5-2906-2E7E-185807331172}"/>
            </a:ext>
          </a:extLst>
        </xdr:cNvPr>
        <xdr:cNvPicPr>
          <a:picLocks noChangeAspect="1"/>
        </xdr:cNvPicPr>
      </xdr:nvPicPr>
      <xdr:blipFill>
        <a:blip xmlns:r="http://schemas.openxmlformats.org/officeDocument/2006/relationships" r:embed="rId27"/>
        <a:stretch>
          <a:fillRect/>
        </a:stretch>
      </xdr:blipFill>
      <xdr:spPr>
        <a:xfrm>
          <a:off x="3420207" y="18973800"/>
          <a:ext cx="535557" cy="527641"/>
        </a:xfrm>
        <a:prstGeom prst="rect">
          <a:avLst/>
        </a:prstGeom>
      </xdr:spPr>
    </xdr:pic>
    <xdr:clientData/>
  </xdr:twoCellAnchor>
  <xdr:twoCellAnchor editAs="oneCell">
    <xdr:from>
      <xdr:col>2</xdr:col>
      <xdr:colOff>1469781</xdr:colOff>
      <xdr:row>62</xdr:row>
      <xdr:rowOff>36931</xdr:rowOff>
    </xdr:from>
    <xdr:to>
      <xdr:col>5</xdr:col>
      <xdr:colOff>97888</xdr:colOff>
      <xdr:row>62</xdr:row>
      <xdr:rowOff>590799</xdr:rowOff>
    </xdr:to>
    <xdr:pic>
      <xdr:nvPicPr>
        <xdr:cNvPr id="23" name="Image 22">
          <a:extLst>
            <a:ext uri="{FF2B5EF4-FFF2-40B4-BE49-F238E27FC236}">
              <a16:creationId xmlns:a16="http://schemas.microsoft.com/office/drawing/2014/main" id="{E3BA891F-163F-5F7E-2164-8AEA649A733E}"/>
            </a:ext>
          </a:extLst>
        </xdr:cNvPr>
        <xdr:cNvPicPr>
          <a:picLocks noChangeAspect="1"/>
        </xdr:cNvPicPr>
      </xdr:nvPicPr>
      <xdr:blipFill>
        <a:blip xmlns:r="http://schemas.openxmlformats.org/officeDocument/2006/relationships" r:embed="rId27"/>
        <a:stretch>
          <a:fillRect/>
        </a:stretch>
      </xdr:blipFill>
      <xdr:spPr>
        <a:xfrm>
          <a:off x="3421673" y="19579300"/>
          <a:ext cx="552450" cy="544343"/>
        </a:xfrm>
        <a:prstGeom prst="rect">
          <a:avLst/>
        </a:prstGeom>
      </xdr:spPr>
    </xdr:pic>
    <xdr:clientData/>
  </xdr:twoCellAnchor>
  <xdr:oneCellAnchor>
    <xdr:from>
      <xdr:col>2</xdr:col>
      <xdr:colOff>1472711</xdr:colOff>
      <xdr:row>66</xdr:row>
      <xdr:rowOff>73270</xdr:rowOff>
    </xdr:from>
    <xdr:ext cx="526206" cy="513632"/>
    <xdr:pic>
      <xdr:nvPicPr>
        <xdr:cNvPr id="24" name="Image 23">
          <a:extLst>
            <a:ext uri="{FF2B5EF4-FFF2-40B4-BE49-F238E27FC236}">
              <a16:creationId xmlns:a16="http://schemas.microsoft.com/office/drawing/2014/main" id="{87268466-1C27-4016-AC68-901DA43BDC6E}"/>
            </a:ext>
          </a:extLst>
        </xdr:cNvPr>
        <xdr:cNvPicPr>
          <a:picLocks noChangeAspect="1"/>
        </xdr:cNvPicPr>
      </xdr:nvPicPr>
      <xdr:blipFill>
        <a:blip xmlns:r="http://schemas.openxmlformats.org/officeDocument/2006/relationships" r:embed="rId26"/>
        <a:stretch>
          <a:fillRect/>
        </a:stretch>
      </xdr:blipFill>
      <xdr:spPr>
        <a:xfrm>
          <a:off x="3417863" y="18669001"/>
          <a:ext cx="526206" cy="513632"/>
        </a:xfrm>
        <a:prstGeom prst="rect">
          <a:avLst/>
        </a:prstGeom>
      </xdr:spPr>
    </xdr:pic>
    <xdr:clientData/>
  </xdr:oneCellAnchor>
  <xdr:oneCellAnchor>
    <xdr:from>
      <xdr:col>2</xdr:col>
      <xdr:colOff>1474177</xdr:colOff>
      <xdr:row>67</xdr:row>
      <xdr:rowOff>52754</xdr:rowOff>
    </xdr:from>
    <xdr:ext cx="522778" cy="519728"/>
    <xdr:pic>
      <xdr:nvPicPr>
        <xdr:cNvPr id="25" name="Image 24">
          <a:extLst>
            <a:ext uri="{FF2B5EF4-FFF2-40B4-BE49-F238E27FC236}">
              <a16:creationId xmlns:a16="http://schemas.microsoft.com/office/drawing/2014/main" id="{72A665D6-D711-42C8-BCED-C5357132F3FF}"/>
            </a:ext>
          </a:extLst>
        </xdr:cNvPr>
        <xdr:cNvPicPr>
          <a:picLocks noChangeAspect="1"/>
        </xdr:cNvPicPr>
      </xdr:nvPicPr>
      <xdr:blipFill>
        <a:blip xmlns:r="http://schemas.openxmlformats.org/officeDocument/2006/relationships" r:embed="rId27"/>
        <a:stretch>
          <a:fillRect/>
        </a:stretch>
      </xdr:blipFill>
      <xdr:spPr>
        <a:xfrm>
          <a:off x="3426069" y="21201185"/>
          <a:ext cx="522778" cy="519728"/>
        </a:xfrm>
        <a:prstGeom prst="rect">
          <a:avLst/>
        </a:prstGeom>
      </xdr:spPr>
    </xdr:pic>
    <xdr:clientData/>
  </xdr:oneCellAnchor>
  <xdr:oneCellAnchor>
    <xdr:from>
      <xdr:col>2</xdr:col>
      <xdr:colOff>1475470</xdr:colOff>
      <xdr:row>71</xdr:row>
      <xdr:rowOff>53563</xdr:rowOff>
    </xdr:from>
    <xdr:ext cx="537829" cy="517442"/>
    <xdr:pic>
      <xdr:nvPicPr>
        <xdr:cNvPr id="29" name="Image 28">
          <a:extLst>
            <a:ext uri="{FF2B5EF4-FFF2-40B4-BE49-F238E27FC236}">
              <a16:creationId xmlns:a16="http://schemas.microsoft.com/office/drawing/2014/main" id="{6F3CA0F8-0E28-45A2-8997-C978151DCBBC}"/>
            </a:ext>
          </a:extLst>
        </xdr:cNvPr>
        <xdr:cNvPicPr>
          <a:picLocks noChangeAspect="1"/>
        </xdr:cNvPicPr>
      </xdr:nvPicPr>
      <xdr:blipFill>
        <a:blip xmlns:r="http://schemas.openxmlformats.org/officeDocument/2006/relationships" r:embed="rId26"/>
        <a:stretch>
          <a:fillRect/>
        </a:stretch>
      </xdr:blipFill>
      <xdr:spPr>
        <a:xfrm>
          <a:off x="3433022" y="22453735"/>
          <a:ext cx="537829" cy="517442"/>
        </a:xfrm>
        <a:prstGeom prst="rect">
          <a:avLst/>
        </a:prstGeom>
      </xdr:spPr>
    </xdr:pic>
    <xdr:clientData/>
  </xdr:oneCellAnchor>
  <xdr:oneCellAnchor>
    <xdr:from>
      <xdr:col>2</xdr:col>
      <xdr:colOff>1477007</xdr:colOff>
      <xdr:row>72</xdr:row>
      <xdr:rowOff>48236</xdr:rowOff>
    </xdr:from>
    <xdr:ext cx="538211" cy="519728"/>
    <xdr:pic>
      <xdr:nvPicPr>
        <xdr:cNvPr id="30" name="Image 29">
          <a:extLst>
            <a:ext uri="{FF2B5EF4-FFF2-40B4-BE49-F238E27FC236}">
              <a16:creationId xmlns:a16="http://schemas.microsoft.com/office/drawing/2014/main" id="{60DAB6BF-7B8E-4CCB-AAA7-6D0F46B42DEE}"/>
            </a:ext>
          </a:extLst>
        </xdr:cNvPr>
        <xdr:cNvPicPr>
          <a:picLocks noChangeAspect="1"/>
        </xdr:cNvPicPr>
      </xdr:nvPicPr>
      <xdr:blipFill>
        <a:blip xmlns:r="http://schemas.openxmlformats.org/officeDocument/2006/relationships" r:embed="rId27"/>
        <a:stretch>
          <a:fillRect/>
        </a:stretch>
      </xdr:blipFill>
      <xdr:spPr>
        <a:xfrm>
          <a:off x="3434559" y="23065891"/>
          <a:ext cx="538211" cy="519728"/>
        </a:xfrm>
        <a:prstGeom prst="rect">
          <a:avLst/>
        </a:prstGeom>
      </xdr:spPr>
    </xdr:pic>
    <xdr:clientData/>
  </xdr:oneCellAnchor>
  <xdr:oneCellAnchor>
    <xdr:from>
      <xdr:col>2</xdr:col>
      <xdr:colOff>1468164</xdr:colOff>
      <xdr:row>73</xdr:row>
      <xdr:rowOff>45089</xdr:rowOff>
    </xdr:from>
    <xdr:ext cx="545831" cy="519728"/>
    <xdr:pic>
      <xdr:nvPicPr>
        <xdr:cNvPr id="31" name="Image 30">
          <a:extLst>
            <a:ext uri="{FF2B5EF4-FFF2-40B4-BE49-F238E27FC236}">
              <a16:creationId xmlns:a16="http://schemas.microsoft.com/office/drawing/2014/main" id="{42CB5236-7AA5-4144-8129-6B293AB11C0C}"/>
            </a:ext>
          </a:extLst>
        </xdr:cNvPr>
        <xdr:cNvPicPr>
          <a:picLocks noChangeAspect="1"/>
        </xdr:cNvPicPr>
      </xdr:nvPicPr>
      <xdr:blipFill>
        <a:blip xmlns:r="http://schemas.openxmlformats.org/officeDocument/2006/relationships" r:embed="rId27"/>
        <a:stretch>
          <a:fillRect/>
        </a:stretch>
      </xdr:blipFill>
      <xdr:spPr>
        <a:xfrm>
          <a:off x="3425716" y="23680227"/>
          <a:ext cx="545831" cy="519728"/>
        </a:xfrm>
        <a:prstGeom prst="rect">
          <a:avLst/>
        </a:prstGeom>
      </xdr:spPr>
    </xdr:pic>
    <xdr:clientData/>
  </xdr:oneCellAnchor>
  <xdr:oneCellAnchor>
    <xdr:from>
      <xdr:col>2</xdr:col>
      <xdr:colOff>1483576</xdr:colOff>
      <xdr:row>74</xdr:row>
      <xdr:rowOff>54805</xdr:rowOff>
    </xdr:from>
    <xdr:ext cx="538211" cy="519728"/>
    <xdr:pic>
      <xdr:nvPicPr>
        <xdr:cNvPr id="32" name="Image 31">
          <a:extLst>
            <a:ext uri="{FF2B5EF4-FFF2-40B4-BE49-F238E27FC236}">
              <a16:creationId xmlns:a16="http://schemas.microsoft.com/office/drawing/2014/main" id="{B62EDEF9-9905-4A68-9D23-62A60E9AF2D7}"/>
            </a:ext>
          </a:extLst>
        </xdr:cNvPr>
        <xdr:cNvPicPr>
          <a:picLocks noChangeAspect="1"/>
        </xdr:cNvPicPr>
      </xdr:nvPicPr>
      <xdr:blipFill>
        <a:blip xmlns:r="http://schemas.openxmlformats.org/officeDocument/2006/relationships" r:embed="rId27"/>
        <a:stretch>
          <a:fillRect/>
        </a:stretch>
      </xdr:blipFill>
      <xdr:spPr>
        <a:xfrm>
          <a:off x="3441128" y="24307426"/>
          <a:ext cx="538211" cy="519728"/>
        </a:xfrm>
        <a:prstGeom prst="rect">
          <a:avLst/>
        </a:prstGeom>
      </xdr:spPr>
    </xdr:pic>
    <xdr:clientData/>
  </xdr:oneCellAnchor>
  <xdr:oneCellAnchor>
    <xdr:from>
      <xdr:col>2</xdr:col>
      <xdr:colOff>1490630</xdr:colOff>
      <xdr:row>75</xdr:row>
      <xdr:rowOff>40424</xdr:rowOff>
    </xdr:from>
    <xdr:ext cx="545831" cy="519728"/>
    <xdr:pic>
      <xdr:nvPicPr>
        <xdr:cNvPr id="33" name="Image 32">
          <a:extLst>
            <a:ext uri="{FF2B5EF4-FFF2-40B4-BE49-F238E27FC236}">
              <a16:creationId xmlns:a16="http://schemas.microsoft.com/office/drawing/2014/main" id="{1BF533BE-AAD6-4947-B2A2-3FDEE335FBE7}"/>
            </a:ext>
          </a:extLst>
        </xdr:cNvPr>
        <xdr:cNvPicPr>
          <a:picLocks noChangeAspect="1"/>
        </xdr:cNvPicPr>
      </xdr:nvPicPr>
      <xdr:blipFill>
        <a:blip xmlns:r="http://schemas.openxmlformats.org/officeDocument/2006/relationships" r:embed="rId27"/>
        <a:stretch>
          <a:fillRect/>
        </a:stretch>
      </xdr:blipFill>
      <xdr:spPr>
        <a:xfrm>
          <a:off x="3448182" y="24910527"/>
          <a:ext cx="545831" cy="519728"/>
        </a:xfrm>
        <a:prstGeom prst="rect">
          <a:avLst/>
        </a:prstGeom>
      </xdr:spPr>
    </xdr:pic>
    <xdr:clientData/>
  </xdr:oneCellAnchor>
  <xdr:oneCellAnchor>
    <xdr:from>
      <xdr:col>2</xdr:col>
      <xdr:colOff>1472711</xdr:colOff>
      <xdr:row>84</xdr:row>
      <xdr:rowOff>73270</xdr:rowOff>
    </xdr:from>
    <xdr:ext cx="537829" cy="517442"/>
    <xdr:pic>
      <xdr:nvPicPr>
        <xdr:cNvPr id="39" name="Image 38">
          <a:extLst>
            <a:ext uri="{FF2B5EF4-FFF2-40B4-BE49-F238E27FC236}">
              <a16:creationId xmlns:a16="http://schemas.microsoft.com/office/drawing/2014/main" id="{D02FA6E1-E4FC-44F6-AF95-C515A07DA0C1}"/>
            </a:ext>
          </a:extLst>
        </xdr:cNvPr>
        <xdr:cNvPicPr>
          <a:picLocks noChangeAspect="1"/>
        </xdr:cNvPicPr>
      </xdr:nvPicPr>
      <xdr:blipFill>
        <a:blip xmlns:r="http://schemas.openxmlformats.org/officeDocument/2006/relationships" r:embed="rId26"/>
        <a:stretch>
          <a:fillRect/>
        </a:stretch>
      </xdr:blipFill>
      <xdr:spPr>
        <a:xfrm>
          <a:off x="3426453" y="22473442"/>
          <a:ext cx="537829" cy="517442"/>
        </a:xfrm>
        <a:prstGeom prst="rect">
          <a:avLst/>
        </a:prstGeom>
      </xdr:spPr>
    </xdr:pic>
    <xdr:clientData/>
  </xdr:oneCellAnchor>
  <xdr:oneCellAnchor>
    <xdr:from>
      <xdr:col>2</xdr:col>
      <xdr:colOff>1450731</xdr:colOff>
      <xdr:row>85</xdr:row>
      <xdr:rowOff>58615</xdr:rowOff>
    </xdr:from>
    <xdr:ext cx="538211" cy="519728"/>
    <xdr:pic>
      <xdr:nvPicPr>
        <xdr:cNvPr id="40" name="Image 39">
          <a:extLst>
            <a:ext uri="{FF2B5EF4-FFF2-40B4-BE49-F238E27FC236}">
              <a16:creationId xmlns:a16="http://schemas.microsoft.com/office/drawing/2014/main" id="{E10205F4-04C4-470B-8BBE-AF1C3589B509}"/>
            </a:ext>
          </a:extLst>
        </xdr:cNvPr>
        <xdr:cNvPicPr>
          <a:picLocks noChangeAspect="1"/>
        </xdr:cNvPicPr>
      </xdr:nvPicPr>
      <xdr:blipFill>
        <a:blip xmlns:r="http://schemas.openxmlformats.org/officeDocument/2006/relationships" r:embed="rId27"/>
        <a:stretch>
          <a:fillRect/>
        </a:stretch>
      </xdr:blipFill>
      <xdr:spPr>
        <a:xfrm>
          <a:off x="3408283" y="23072460"/>
          <a:ext cx="538211" cy="519728"/>
        </a:xfrm>
        <a:prstGeom prst="rect">
          <a:avLst/>
        </a:prstGeom>
      </xdr:spPr>
    </xdr:pic>
    <xdr:clientData/>
  </xdr:oneCellAnchor>
  <xdr:oneCellAnchor>
    <xdr:from>
      <xdr:col>2</xdr:col>
      <xdr:colOff>1428750</xdr:colOff>
      <xdr:row>86</xdr:row>
      <xdr:rowOff>73269</xdr:rowOff>
    </xdr:from>
    <xdr:ext cx="545831" cy="519728"/>
    <xdr:pic>
      <xdr:nvPicPr>
        <xdr:cNvPr id="41" name="Image 40">
          <a:extLst>
            <a:ext uri="{FF2B5EF4-FFF2-40B4-BE49-F238E27FC236}">
              <a16:creationId xmlns:a16="http://schemas.microsoft.com/office/drawing/2014/main" id="{14E6264F-B21D-41E1-A1C5-5221BAAE2835}"/>
            </a:ext>
          </a:extLst>
        </xdr:cNvPr>
        <xdr:cNvPicPr>
          <a:picLocks noChangeAspect="1"/>
        </xdr:cNvPicPr>
      </xdr:nvPicPr>
      <xdr:blipFill>
        <a:blip xmlns:r="http://schemas.openxmlformats.org/officeDocument/2006/relationships" r:embed="rId27"/>
        <a:stretch>
          <a:fillRect/>
        </a:stretch>
      </xdr:blipFill>
      <xdr:spPr>
        <a:xfrm>
          <a:off x="3382492" y="23708407"/>
          <a:ext cx="545831" cy="519728"/>
        </a:xfrm>
        <a:prstGeom prst="rect">
          <a:avLst/>
        </a:prstGeom>
      </xdr:spPr>
    </xdr:pic>
    <xdr:clientData/>
  </xdr:oneCellAnchor>
  <xdr:oneCellAnchor>
    <xdr:from>
      <xdr:col>2</xdr:col>
      <xdr:colOff>1450731</xdr:colOff>
      <xdr:row>87</xdr:row>
      <xdr:rowOff>58615</xdr:rowOff>
    </xdr:from>
    <xdr:ext cx="538211" cy="519728"/>
    <xdr:pic>
      <xdr:nvPicPr>
        <xdr:cNvPr id="42" name="Image 41">
          <a:extLst>
            <a:ext uri="{FF2B5EF4-FFF2-40B4-BE49-F238E27FC236}">
              <a16:creationId xmlns:a16="http://schemas.microsoft.com/office/drawing/2014/main" id="{C521F08C-54CC-456C-8E67-A24D44BB787F}"/>
            </a:ext>
          </a:extLst>
        </xdr:cNvPr>
        <xdr:cNvPicPr>
          <a:picLocks noChangeAspect="1"/>
        </xdr:cNvPicPr>
      </xdr:nvPicPr>
      <xdr:blipFill>
        <a:blip xmlns:r="http://schemas.openxmlformats.org/officeDocument/2006/relationships" r:embed="rId27"/>
        <a:stretch>
          <a:fillRect/>
        </a:stretch>
      </xdr:blipFill>
      <xdr:spPr>
        <a:xfrm>
          <a:off x="3408283" y="24307426"/>
          <a:ext cx="538211" cy="519728"/>
        </a:xfrm>
        <a:prstGeom prst="rect">
          <a:avLst/>
        </a:prstGeom>
      </xdr:spPr>
    </xdr:pic>
    <xdr:clientData/>
  </xdr:oneCellAnchor>
  <xdr:oneCellAnchor>
    <xdr:from>
      <xdr:col>2</xdr:col>
      <xdr:colOff>1428750</xdr:colOff>
      <xdr:row>88</xdr:row>
      <xdr:rowOff>73269</xdr:rowOff>
    </xdr:from>
    <xdr:ext cx="545831" cy="519728"/>
    <xdr:pic>
      <xdr:nvPicPr>
        <xdr:cNvPr id="43" name="Image 42">
          <a:extLst>
            <a:ext uri="{FF2B5EF4-FFF2-40B4-BE49-F238E27FC236}">
              <a16:creationId xmlns:a16="http://schemas.microsoft.com/office/drawing/2014/main" id="{C0C71662-98B1-4ACA-A526-A4011DB54695}"/>
            </a:ext>
          </a:extLst>
        </xdr:cNvPr>
        <xdr:cNvPicPr>
          <a:picLocks noChangeAspect="1"/>
        </xdr:cNvPicPr>
      </xdr:nvPicPr>
      <xdr:blipFill>
        <a:blip xmlns:r="http://schemas.openxmlformats.org/officeDocument/2006/relationships" r:embed="rId27"/>
        <a:stretch>
          <a:fillRect/>
        </a:stretch>
      </xdr:blipFill>
      <xdr:spPr>
        <a:xfrm>
          <a:off x="3382492" y="24943372"/>
          <a:ext cx="545831" cy="519728"/>
        </a:xfrm>
        <a:prstGeom prst="rect">
          <a:avLst/>
        </a:prstGeom>
      </xdr:spPr>
    </xdr:pic>
    <xdr:clientData/>
  </xdr:oneCellAnchor>
  <xdr:oneCellAnchor>
    <xdr:from>
      <xdr:col>2</xdr:col>
      <xdr:colOff>1472711</xdr:colOff>
      <xdr:row>89</xdr:row>
      <xdr:rowOff>73270</xdr:rowOff>
    </xdr:from>
    <xdr:ext cx="537829" cy="517442"/>
    <xdr:pic>
      <xdr:nvPicPr>
        <xdr:cNvPr id="47" name="Image 46">
          <a:extLst>
            <a:ext uri="{FF2B5EF4-FFF2-40B4-BE49-F238E27FC236}">
              <a16:creationId xmlns:a16="http://schemas.microsoft.com/office/drawing/2014/main" id="{406871E9-FA55-4D57-9E19-DE999284B230}"/>
            </a:ext>
          </a:extLst>
        </xdr:cNvPr>
        <xdr:cNvPicPr>
          <a:picLocks noChangeAspect="1"/>
        </xdr:cNvPicPr>
      </xdr:nvPicPr>
      <xdr:blipFill>
        <a:blip xmlns:r="http://schemas.openxmlformats.org/officeDocument/2006/relationships" r:embed="rId26"/>
        <a:stretch>
          <a:fillRect/>
        </a:stretch>
      </xdr:blipFill>
      <xdr:spPr>
        <a:xfrm>
          <a:off x="3426453" y="27544684"/>
          <a:ext cx="537829" cy="517442"/>
        </a:xfrm>
        <a:prstGeom prst="rect">
          <a:avLst/>
        </a:prstGeom>
      </xdr:spPr>
    </xdr:pic>
    <xdr:clientData/>
  </xdr:oneCellAnchor>
  <xdr:oneCellAnchor>
    <xdr:from>
      <xdr:col>2</xdr:col>
      <xdr:colOff>1450731</xdr:colOff>
      <xdr:row>90</xdr:row>
      <xdr:rowOff>58615</xdr:rowOff>
    </xdr:from>
    <xdr:ext cx="538211" cy="519728"/>
    <xdr:pic>
      <xdr:nvPicPr>
        <xdr:cNvPr id="48" name="Image 47">
          <a:extLst>
            <a:ext uri="{FF2B5EF4-FFF2-40B4-BE49-F238E27FC236}">
              <a16:creationId xmlns:a16="http://schemas.microsoft.com/office/drawing/2014/main" id="{19E4A022-7341-4490-82E1-70C6CC59D3FD}"/>
            </a:ext>
          </a:extLst>
        </xdr:cNvPr>
        <xdr:cNvPicPr>
          <a:picLocks noChangeAspect="1"/>
        </xdr:cNvPicPr>
      </xdr:nvPicPr>
      <xdr:blipFill>
        <a:blip xmlns:r="http://schemas.openxmlformats.org/officeDocument/2006/relationships" r:embed="rId27"/>
        <a:stretch>
          <a:fillRect/>
        </a:stretch>
      </xdr:blipFill>
      <xdr:spPr>
        <a:xfrm>
          <a:off x="3408283" y="28143702"/>
          <a:ext cx="538211" cy="519728"/>
        </a:xfrm>
        <a:prstGeom prst="rect">
          <a:avLst/>
        </a:prstGeom>
      </xdr:spPr>
    </xdr:pic>
    <xdr:clientData/>
  </xdr:oneCellAnchor>
  <xdr:oneCellAnchor>
    <xdr:from>
      <xdr:col>2</xdr:col>
      <xdr:colOff>1428750</xdr:colOff>
      <xdr:row>91</xdr:row>
      <xdr:rowOff>73269</xdr:rowOff>
    </xdr:from>
    <xdr:ext cx="545831" cy="519728"/>
    <xdr:pic>
      <xdr:nvPicPr>
        <xdr:cNvPr id="49" name="Image 48">
          <a:extLst>
            <a:ext uri="{FF2B5EF4-FFF2-40B4-BE49-F238E27FC236}">
              <a16:creationId xmlns:a16="http://schemas.microsoft.com/office/drawing/2014/main" id="{A08AF7F3-3979-4FE7-B669-B89D7D16A362}"/>
            </a:ext>
          </a:extLst>
        </xdr:cNvPr>
        <xdr:cNvPicPr>
          <a:picLocks noChangeAspect="1"/>
        </xdr:cNvPicPr>
      </xdr:nvPicPr>
      <xdr:blipFill>
        <a:blip xmlns:r="http://schemas.openxmlformats.org/officeDocument/2006/relationships" r:embed="rId27"/>
        <a:stretch>
          <a:fillRect/>
        </a:stretch>
      </xdr:blipFill>
      <xdr:spPr>
        <a:xfrm>
          <a:off x="3382492" y="28779648"/>
          <a:ext cx="545831" cy="519728"/>
        </a:xfrm>
        <a:prstGeom prst="rect">
          <a:avLst/>
        </a:prstGeom>
      </xdr:spPr>
    </xdr:pic>
    <xdr:clientData/>
  </xdr:oneCellAnchor>
  <xdr:twoCellAnchor editAs="oneCell">
    <xdr:from>
      <xdr:col>2</xdr:col>
      <xdr:colOff>1425465</xdr:colOff>
      <xdr:row>92</xdr:row>
      <xdr:rowOff>39413</xdr:rowOff>
    </xdr:from>
    <xdr:to>
      <xdr:col>5</xdr:col>
      <xdr:colOff>16204</xdr:colOff>
      <xdr:row>92</xdr:row>
      <xdr:rowOff>594197</xdr:rowOff>
    </xdr:to>
    <xdr:pic>
      <xdr:nvPicPr>
        <xdr:cNvPr id="56" name="Image 55">
          <a:extLst>
            <a:ext uri="{FF2B5EF4-FFF2-40B4-BE49-F238E27FC236}">
              <a16:creationId xmlns:a16="http://schemas.microsoft.com/office/drawing/2014/main" id="{DD578865-BECD-01E9-ED65-30603656FFA9}"/>
            </a:ext>
          </a:extLst>
        </xdr:cNvPr>
        <xdr:cNvPicPr>
          <a:picLocks noChangeAspect="1"/>
        </xdr:cNvPicPr>
      </xdr:nvPicPr>
      <xdr:blipFill>
        <a:blip xmlns:r="http://schemas.openxmlformats.org/officeDocument/2006/relationships" r:embed="rId28"/>
        <a:stretch>
          <a:fillRect/>
        </a:stretch>
      </xdr:blipFill>
      <xdr:spPr>
        <a:xfrm>
          <a:off x="3383017" y="32450689"/>
          <a:ext cx="514395" cy="550974"/>
        </a:xfrm>
        <a:prstGeom prst="rect">
          <a:avLst/>
        </a:prstGeom>
      </xdr:spPr>
    </xdr:pic>
    <xdr:clientData/>
  </xdr:twoCellAnchor>
  <xdr:twoCellAnchor editAs="oneCell">
    <xdr:from>
      <xdr:col>2</xdr:col>
      <xdr:colOff>1445172</xdr:colOff>
      <xdr:row>93</xdr:row>
      <xdr:rowOff>39414</xdr:rowOff>
    </xdr:from>
    <xdr:to>
      <xdr:col>5</xdr:col>
      <xdr:colOff>40102</xdr:colOff>
      <xdr:row>93</xdr:row>
      <xdr:rowOff>590388</xdr:rowOff>
    </xdr:to>
    <xdr:pic>
      <xdr:nvPicPr>
        <xdr:cNvPr id="57" name="Image 56">
          <a:extLst>
            <a:ext uri="{FF2B5EF4-FFF2-40B4-BE49-F238E27FC236}">
              <a16:creationId xmlns:a16="http://schemas.microsoft.com/office/drawing/2014/main" id="{5A18E685-3F0B-9986-5EA8-E1B518553DCD}"/>
            </a:ext>
          </a:extLst>
        </xdr:cNvPr>
        <xdr:cNvPicPr>
          <a:picLocks noChangeAspect="1"/>
        </xdr:cNvPicPr>
      </xdr:nvPicPr>
      <xdr:blipFill>
        <a:blip xmlns:r="http://schemas.openxmlformats.org/officeDocument/2006/relationships" r:embed="rId29"/>
        <a:stretch>
          <a:fillRect/>
        </a:stretch>
      </xdr:blipFill>
      <xdr:spPr>
        <a:xfrm>
          <a:off x="3402724" y="33068173"/>
          <a:ext cx="526206" cy="550974"/>
        </a:xfrm>
        <a:prstGeom prst="rect">
          <a:avLst/>
        </a:prstGeom>
      </xdr:spPr>
    </xdr:pic>
    <xdr:clientData/>
  </xdr:twoCellAnchor>
  <xdr:twoCellAnchor editAs="oneCell">
    <xdr:from>
      <xdr:col>2</xdr:col>
      <xdr:colOff>1448981</xdr:colOff>
      <xdr:row>94</xdr:row>
      <xdr:rowOff>34749</xdr:rowOff>
    </xdr:from>
    <xdr:to>
      <xdr:col>5</xdr:col>
      <xdr:colOff>36291</xdr:colOff>
      <xdr:row>94</xdr:row>
      <xdr:rowOff>587628</xdr:rowOff>
    </xdr:to>
    <xdr:pic>
      <xdr:nvPicPr>
        <xdr:cNvPr id="59" name="Image 58">
          <a:extLst>
            <a:ext uri="{FF2B5EF4-FFF2-40B4-BE49-F238E27FC236}">
              <a16:creationId xmlns:a16="http://schemas.microsoft.com/office/drawing/2014/main" id="{94F34C20-60A1-7833-CA1B-BEB69D080C38}"/>
            </a:ext>
          </a:extLst>
        </xdr:cNvPr>
        <xdr:cNvPicPr>
          <a:picLocks noChangeAspect="1"/>
        </xdr:cNvPicPr>
      </xdr:nvPicPr>
      <xdr:blipFill>
        <a:blip xmlns:r="http://schemas.openxmlformats.org/officeDocument/2006/relationships" r:embed="rId29"/>
        <a:stretch>
          <a:fillRect/>
        </a:stretch>
      </xdr:blipFill>
      <xdr:spPr>
        <a:xfrm>
          <a:off x="3406533" y="33680990"/>
          <a:ext cx="518586" cy="552879"/>
        </a:xfrm>
        <a:prstGeom prst="rect">
          <a:avLst/>
        </a:prstGeom>
      </xdr:spPr>
    </xdr:pic>
    <xdr:clientData/>
  </xdr:twoCellAnchor>
  <xdr:twoCellAnchor editAs="oneCell">
    <xdr:from>
      <xdr:col>2</xdr:col>
      <xdr:colOff>1458311</xdr:colOff>
      <xdr:row>95</xdr:row>
      <xdr:rowOff>32845</xdr:rowOff>
    </xdr:from>
    <xdr:to>
      <xdr:col>5</xdr:col>
      <xdr:colOff>55146</xdr:colOff>
      <xdr:row>95</xdr:row>
      <xdr:rowOff>591439</xdr:rowOff>
    </xdr:to>
    <xdr:pic>
      <xdr:nvPicPr>
        <xdr:cNvPr id="60" name="Image 59">
          <a:extLst>
            <a:ext uri="{FF2B5EF4-FFF2-40B4-BE49-F238E27FC236}">
              <a16:creationId xmlns:a16="http://schemas.microsoft.com/office/drawing/2014/main" id="{CD4F925E-36E3-9D42-821C-FB3F095CB855}"/>
            </a:ext>
          </a:extLst>
        </xdr:cNvPr>
        <xdr:cNvPicPr>
          <a:picLocks noChangeAspect="1"/>
        </xdr:cNvPicPr>
      </xdr:nvPicPr>
      <xdr:blipFill>
        <a:blip xmlns:r="http://schemas.openxmlformats.org/officeDocument/2006/relationships" r:embed="rId29"/>
        <a:stretch>
          <a:fillRect/>
        </a:stretch>
      </xdr:blipFill>
      <xdr:spPr>
        <a:xfrm>
          <a:off x="3415863" y="34296569"/>
          <a:ext cx="522396" cy="550974"/>
        </a:xfrm>
        <a:prstGeom prst="rect">
          <a:avLst/>
        </a:prstGeom>
      </xdr:spPr>
    </xdr:pic>
    <xdr:clientData/>
  </xdr:twoCellAnchor>
  <xdr:twoCellAnchor editAs="oneCell">
    <xdr:from>
      <xdr:col>2</xdr:col>
      <xdr:colOff>1464879</xdr:colOff>
      <xdr:row>96</xdr:row>
      <xdr:rowOff>19707</xdr:rowOff>
    </xdr:from>
    <xdr:to>
      <xdr:col>5</xdr:col>
      <xdr:colOff>55999</xdr:colOff>
      <xdr:row>96</xdr:row>
      <xdr:rowOff>570681</xdr:rowOff>
    </xdr:to>
    <xdr:pic>
      <xdr:nvPicPr>
        <xdr:cNvPr id="61" name="Image 60">
          <a:extLst>
            <a:ext uri="{FF2B5EF4-FFF2-40B4-BE49-F238E27FC236}">
              <a16:creationId xmlns:a16="http://schemas.microsoft.com/office/drawing/2014/main" id="{3AF5BC30-C809-982E-F6A0-95BD144245D6}"/>
            </a:ext>
          </a:extLst>
        </xdr:cNvPr>
        <xdr:cNvPicPr>
          <a:picLocks noChangeAspect="1"/>
        </xdr:cNvPicPr>
      </xdr:nvPicPr>
      <xdr:blipFill>
        <a:blip xmlns:r="http://schemas.openxmlformats.org/officeDocument/2006/relationships" r:embed="rId29"/>
        <a:stretch>
          <a:fillRect/>
        </a:stretch>
      </xdr:blipFill>
      <xdr:spPr>
        <a:xfrm>
          <a:off x="3422431" y="34900914"/>
          <a:ext cx="522396" cy="550974"/>
        </a:xfrm>
        <a:prstGeom prst="rect">
          <a:avLst/>
        </a:prstGeom>
      </xdr:spPr>
    </xdr:pic>
    <xdr:clientData/>
  </xdr:twoCellAnchor>
  <xdr:oneCellAnchor>
    <xdr:from>
      <xdr:col>2</xdr:col>
      <xdr:colOff>1472711</xdr:colOff>
      <xdr:row>100</xdr:row>
      <xdr:rowOff>73270</xdr:rowOff>
    </xdr:from>
    <xdr:ext cx="537829" cy="517442"/>
    <xdr:pic>
      <xdr:nvPicPr>
        <xdr:cNvPr id="1024" name="Image 1023">
          <a:extLst>
            <a:ext uri="{FF2B5EF4-FFF2-40B4-BE49-F238E27FC236}">
              <a16:creationId xmlns:a16="http://schemas.microsoft.com/office/drawing/2014/main" id="{21DEB58A-99C5-40F8-8716-4D022C2E0008}"/>
            </a:ext>
          </a:extLst>
        </xdr:cNvPr>
        <xdr:cNvPicPr>
          <a:picLocks noChangeAspect="1"/>
        </xdr:cNvPicPr>
      </xdr:nvPicPr>
      <xdr:blipFill>
        <a:blip xmlns:r="http://schemas.openxmlformats.org/officeDocument/2006/relationships" r:embed="rId26"/>
        <a:stretch>
          <a:fillRect/>
        </a:stretch>
      </xdr:blipFill>
      <xdr:spPr>
        <a:xfrm>
          <a:off x="3426453" y="27544684"/>
          <a:ext cx="537829" cy="517442"/>
        </a:xfrm>
        <a:prstGeom prst="rect">
          <a:avLst/>
        </a:prstGeom>
      </xdr:spPr>
    </xdr:pic>
    <xdr:clientData/>
  </xdr:oneCellAnchor>
  <xdr:oneCellAnchor>
    <xdr:from>
      <xdr:col>2</xdr:col>
      <xdr:colOff>1450731</xdr:colOff>
      <xdr:row>101</xdr:row>
      <xdr:rowOff>58615</xdr:rowOff>
    </xdr:from>
    <xdr:ext cx="538211" cy="519728"/>
    <xdr:pic>
      <xdr:nvPicPr>
        <xdr:cNvPr id="1027" name="Image 1026">
          <a:extLst>
            <a:ext uri="{FF2B5EF4-FFF2-40B4-BE49-F238E27FC236}">
              <a16:creationId xmlns:a16="http://schemas.microsoft.com/office/drawing/2014/main" id="{A59DC649-2675-42F9-9559-4795E7690D97}"/>
            </a:ext>
          </a:extLst>
        </xdr:cNvPr>
        <xdr:cNvPicPr>
          <a:picLocks noChangeAspect="1"/>
        </xdr:cNvPicPr>
      </xdr:nvPicPr>
      <xdr:blipFill>
        <a:blip xmlns:r="http://schemas.openxmlformats.org/officeDocument/2006/relationships" r:embed="rId27"/>
        <a:stretch>
          <a:fillRect/>
        </a:stretch>
      </xdr:blipFill>
      <xdr:spPr>
        <a:xfrm>
          <a:off x="3408283" y="28143702"/>
          <a:ext cx="538211" cy="519728"/>
        </a:xfrm>
        <a:prstGeom prst="rect">
          <a:avLst/>
        </a:prstGeom>
      </xdr:spPr>
    </xdr:pic>
    <xdr:clientData/>
  </xdr:oneCellAnchor>
  <xdr:oneCellAnchor>
    <xdr:from>
      <xdr:col>2</xdr:col>
      <xdr:colOff>1428750</xdr:colOff>
      <xdr:row>102</xdr:row>
      <xdr:rowOff>73269</xdr:rowOff>
    </xdr:from>
    <xdr:ext cx="545831" cy="519728"/>
    <xdr:pic>
      <xdr:nvPicPr>
        <xdr:cNvPr id="1028" name="Image 1027">
          <a:extLst>
            <a:ext uri="{FF2B5EF4-FFF2-40B4-BE49-F238E27FC236}">
              <a16:creationId xmlns:a16="http://schemas.microsoft.com/office/drawing/2014/main" id="{64A908D3-17EE-4EF1-B86D-7CA3C945C27A}"/>
            </a:ext>
          </a:extLst>
        </xdr:cNvPr>
        <xdr:cNvPicPr>
          <a:picLocks noChangeAspect="1"/>
        </xdr:cNvPicPr>
      </xdr:nvPicPr>
      <xdr:blipFill>
        <a:blip xmlns:r="http://schemas.openxmlformats.org/officeDocument/2006/relationships" r:embed="rId27"/>
        <a:stretch>
          <a:fillRect/>
        </a:stretch>
      </xdr:blipFill>
      <xdr:spPr>
        <a:xfrm>
          <a:off x="3382492" y="28779648"/>
          <a:ext cx="545831" cy="519728"/>
        </a:xfrm>
        <a:prstGeom prst="rect">
          <a:avLst/>
        </a:prstGeom>
      </xdr:spPr>
    </xdr:pic>
    <xdr:clientData/>
  </xdr:oneCellAnchor>
  <xdr:oneCellAnchor>
    <xdr:from>
      <xdr:col>2</xdr:col>
      <xdr:colOff>1450731</xdr:colOff>
      <xdr:row>103</xdr:row>
      <xdr:rowOff>58615</xdr:rowOff>
    </xdr:from>
    <xdr:ext cx="538211" cy="519728"/>
    <xdr:pic>
      <xdr:nvPicPr>
        <xdr:cNvPr id="1029" name="Image 1028">
          <a:extLst>
            <a:ext uri="{FF2B5EF4-FFF2-40B4-BE49-F238E27FC236}">
              <a16:creationId xmlns:a16="http://schemas.microsoft.com/office/drawing/2014/main" id="{D5D0E7C8-0EB3-4B37-B3CA-84672F40EF5A}"/>
            </a:ext>
          </a:extLst>
        </xdr:cNvPr>
        <xdr:cNvPicPr>
          <a:picLocks noChangeAspect="1"/>
        </xdr:cNvPicPr>
      </xdr:nvPicPr>
      <xdr:blipFill>
        <a:blip xmlns:r="http://schemas.openxmlformats.org/officeDocument/2006/relationships" r:embed="rId27"/>
        <a:stretch>
          <a:fillRect/>
        </a:stretch>
      </xdr:blipFill>
      <xdr:spPr>
        <a:xfrm>
          <a:off x="3408283" y="29378667"/>
          <a:ext cx="538211" cy="519728"/>
        </a:xfrm>
        <a:prstGeom prst="rect">
          <a:avLst/>
        </a:prstGeom>
      </xdr:spPr>
    </xdr:pic>
    <xdr:clientData/>
  </xdr:oneCellAnchor>
  <xdr:twoCellAnchor>
    <xdr:from>
      <xdr:col>0</xdr:col>
      <xdr:colOff>76773</xdr:colOff>
      <xdr:row>21</xdr:row>
      <xdr:rowOff>27683</xdr:rowOff>
    </xdr:from>
    <xdr:to>
      <xdr:col>0</xdr:col>
      <xdr:colOff>723104</xdr:colOff>
      <xdr:row>21</xdr:row>
      <xdr:rowOff>633926</xdr:rowOff>
    </xdr:to>
    <xdr:pic>
      <xdr:nvPicPr>
        <xdr:cNvPr id="4" name="Image 3">
          <a:extLst>
            <a:ext uri="{FF2B5EF4-FFF2-40B4-BE49-F238E27FC236}">
              <a16:creationId xmlns:a16="http://schemas.microsoft.com/office/drawing/2014/main" id="{10160B0B-E06E-71C1-4AF7-AE50A7805936}"/>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76773" y="5823279"/>
          <a:ext cx="646331" cy="6062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61029</xdr:colOff>
      <xdr:row>20</xdr:row>
      <xdr:rowOff>24909</xdr:rowOff>
    </xdr:from>
    <xdr:to>
      <xdr:col>0</xdr:col>
      <xdr:colOff>704391</xdr:colOff>
      <xdr:row>20</xdr:row>
      <xdr:rowOff>627399</xdr:rowOff>
    </xdr:to>
    <xdr:pic>
      <xdr:nvPicPr>
        <xdr:cNvPr id="5" name="Image 4">
          <a:extLst>
            <a:ext uri="{FF2B5EF4-FFF2-40B4-BE49-F238E27FC236}">
              <a16:creationId xmlns:a16="http://schemas.microsoft.com/office/drawing/2014/main" id="{959ED249-9B65-F9BE-6F6B-8619BBBB88BE}"/>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61029" y="5352340"/>
          <a:ext cx="656697" cy="6120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175455</xdr:colOff>
      <xdr:row>19</xdr:row>
      <xdr:rowOff>34691</xdr:rowOff>
    </xdr:from>
    <xdr:to>
      <xdr:col>0</xdr:col>
      <xdr:colOff>629767</xdr:colOff>
      <xdr:row>19</xdr:row>
      <xdr:rowOff>632456</xdr:rowOff>
    </xdr:to>
    <xdr:pic>
      <xdr:nvPicPr>
        <xdr:cNvPr id="6" name="Image 5">
          <a:extLst>
            <a:ext uri="{FF2B5EF4-FFF2-40B4-BE49-F238E27FC236}">
              <a16:creationId xmlns:a16="http://schemas.microsoft.com/office/drawing/2014/main" id="{9F7D3B90-0AD1-48CF-EA4F-CB5B9AD317CD}"/>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175455" y="4692088"/>
          <a:ext cx="450502" cy="5939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222493</xdr:colOff>
      <xdr:row>25</xdr:row>
      <xdr:rowOff>29312</xdr:rowOff>
    </xdr:from>
    <xdr:to>
      <xdr:col>0</xdr:col>
      <xdr:colOff>664300</xdr:colOff>
      <xdr:row>26</xdr:row>
      <xdr:rowOff>585</xdr:rowOff>
    </xdr:to>
    <xdr:pic>
      <xdr:nvPicPr>
        <xdr:cNvPr id="7" name="Image 6">
          <a:extLst>
            <a:ext uri="{FF2B5EF4-FFF2-40B4-BE49-F238E27FC236}">
              <a16:creationId xmlns:a16="http://schemas.microsoft.com/office/drawing/2014/main" id="{7532E891-7855-6D95-42EA-E6CB191B74E4}"/>
            </a:ext>
          </a:extLst>
        </xdr:cNvPr>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222493" y="6887312"/>
          <a:ext cx="434187" cy="6227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110331</xdr:colOff>
      <xdr:row>26</xdr:row>
      <xdr:rowOff>47478</xdr:rowOff>
    </xdr:from>
    <xdr:to>
      <xdr:col>0</xdr:col>
      <xdr:colOff>703335</xdr:colOff>
      <xdr:row>26</xdr:row>
      <xdr:rowOff>625219</xdr:rowOff>
    </xdr:to>
    <xdr:pic>
      <xdr:nvPicPr>
        <xdr:cNvPr id="13" name="Image 12">
          <a:extLst>
            <a:ext uri="{FF2B5EF4-FFF2-40B4-BE49-F238E27FC236}">
              <a16:creationId xmlns:a16="http://schemas.microsoft.com/office/drawing/2014/main" id="{3013A3A0-82CF-E4EC-5390-0C3C82C06071}"/>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110331" y="7572228"/>
          <a:ext cx="600624" cy="5777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81982</xdr:colOff>
      <xdr:row>27</xdr:row>
      <xdr:rowOff>32966</xdr:rowOff>
    </xdr:from>
    <xdr:to>
      <xdr:col>0</xdr:col>
      <xdr:colOff>725366</xdr:colOff>
      <xdr:row>27</xdr:row>
      <xdr:rowOff>649804</xdr:rowOff>
    </xdr:to>
    <xdr:pic>
      <xdr:nvPicPr>
        <xdr:cNvPr id="14" name="Image 13">
          <a:extLst>
            <a:ext uri="{FF2B5EF4-FFF2-40B4-BE49-F238E27FC236}">
              <a16:creationId xmlns:a16="http://schemas.microsoft.com/office/drawing/2014/main" id="{4FA69B8B-84A3-CE97-0729-E078ED325878}"/>
            </a:ext>
          </a:extLst>
        </xdr:cNvPr>
        <xdr:cNvPicPr>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a:stretch>
          <a:fillRect/>
        </a:stretch>
      </xdr:blipFill>
      <xdr:spPr bwMode="auto">
        <a:xfrm>
          <a:off x="81982" y="8224466"/>
          <a:ext cx="643384" cy="6168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106046</xdr:colOff>
      <xdr:row>31</xdr:row>
      <xdr:rowOff>43915</xdr:rowOff>
    </xdr:from>
    <xdr:to>
      <xdr:col>0</xdr:col>
      <xdr:colOff>722585</xdr:colOff>
      <xdr:row>31</xdr:row>
      <xdr:rowOff>591338</xdr:rowOff>
    </xdr:to>
    <xdr:pic>
      <xdr:nvPicPr>
        <xdr:cNvPr id="15" name="Image 14">
          <a:extLst>
            <a:ext uri="{FF2B5EF4-FFF2-40B4-BE49-F238E27FC236}">
              <a16:creationId xmlns:a16="http://schemas.microsoft.com/office/drawing/2014/main" id="{2496CFA3-1E7D-E459-E6F8-941DC6F70A2A}"/>
            </a:ext>
          </a:extLst>
        </xdr:cNvPr>
        <xdr:cNvPicPr>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bwMode="auto">
        <a:xfrm>
          <a:off x="106046" y="9496656"/>
          <a:ext cx="616539" cy="5436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89259</xdr:colOff>
      <xdr:row>32</xdr:row>
      <xdr:rowOff>22165</xdr:rowOff>
    </xdr:from>
    <xdr:to>
      <xdr:col>0</xdr:col>
      <xdr:colOff>726397</xdr:colOff>
      <xdr:row>32</xdr:row>
      <xdr:rowOff>593966</xdr:rowOff>
    </xdr:to>
    <xdr:pic>
      <xdr:nvPicPr>
        <xdr:cNvPr id="17" name="Image 16">
          <a:extLst>
            <a:ext uri="{FF2B5EF4-FFF2-40B4-BE49-F238E27FC236}">
              <a16:creationId xmlns:a16="http://schemas.microsoft.com/office/drawing/2014/main" id="{E7601E3A-06C2-CBEE-261E-E5D5DCA3909E}"/>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89259" y="10092389"/>
          <a:ext cx="637138" cy="5756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147502</xdr:colOff>
      <xdr:row>36</xdr:row>
      <xdr:rowOff>30940</xdr:rowOff>
    </xdr:from>
    <xdr:to>
      <xdr:col>0</xdr:col>
      <xdr:colOff>668198</xdr:colOff>
      <xdr:row>36</xdr:row>
      <xdr:rowOff>592454</xdr:rowOff>
    </xdr:to>
    <xdr:pic>
      <xdr:nvPicPr>
        <xdr:cNvPr id="18" name="Image 17">
          <a:extLst>
            <a:ext uri="{FF2B5EF4-FFF2-40B4-BE49-F238E27FC236}">
              <a16:creationId xmlns:a16="http://schemas.microsoft.com/office/drawing/2014/main" id="{41C093E0-8E86-67F0-0C92-2FE4B9E3FB6B}"/>
            </a:ext>
          </a:extLst>
        </xdr:cNvPr>
        <xdr:cNvPicPr>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bwMode="auto">
        <a:xfrm>
          <a:off x="147502" y="11119354"/>
          <a:ext cx="507361" cy="5577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264665</xdr:colOff>
      <xdr:row>40</xdr:row>
      <xdr:rowOff>63175</xdr:rowOff>
    </xdr:from>
    <xdr:to>
      <xdr:col>0</xdr:col>
      <xdr:colOff>550742</xdr:colOff>
      <xdr:row>40</xdr:row>
      <xdr:rowOff>593242</xdr:rowOff>
    </xdr:to>
    <xdr:pic>
      <xdr:nvPicPr>
        <xdr:cNvPr id="19" name="Image 18">
          <a:extLst>
            <a:ext uri="{FF2B5EF4-FFF2-40B4-BE49-F238E27FC236}">
              <a16:creationId xmlns:a16="http://schemas.microsoft.com/office/drawing/2014/main" id="{68F811E8-4F11-A79D-458C-2A7450D35DCE}"/>
            </a:ext>
          </a:extLst>
        </xdr:cNvPr>
        <xdr:cNvPicPr>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a:stretch>
          <a:fillRect/>
        </a:stretch>
      </xdr:blipFill>
      <xdr:spPr bwMode="auto">
        <a:xfrm>
          <a:off x="264665" y="12182916"/>
          <a:ext cx="295602" cy="5376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283425</xdr:colOff>
      <xdr:row>41</xdr:row>
      <xdr:rowOff>43908</xdr:rowOff>
    </xdr:from>
    <xdr:to>
      <xdr:col>0</xdr:col>
      <xdr:colOff>551795</xdr:colOff>
      <xdr:row>41</xdr:row>
      <xdr:rowOff>590485</xdr:rowOff>
    </xdr:to>
    <xdr:pic>
      <xdr:nvPicPr>
        <xdr:cNvPr id="20" name="Image 19">
          <a:extLst>
            <a:ext uri="{FF2B5EF4-FFF2-40B4-BE49-F238E27FC236}">
              <a16:creationId xmlns:a16="http://schemas.microsoft.com/office/drawing/2014/main" id="{931B14A9-580B-64A1-1969-B7C9B2AAA878}"/>
            </a:ext>
          </a:extLst>
        </xdr:cNvPr>
        <xdr:cNvPicPr>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bwMode="auto">
        <a:xfrm>
          <a:off x="283425" y="12781132"/>
          <a:ext cx="264560" cy="5503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60566</xdr:colOff>
      <xdr:row>45</xdr:row>
      <xdr:rowOff>75017</xdr:rowOff>
    </xdr:from>
    <xdr:to>
      <xdr:col>0</xdr:col>
      <xdr:colOff>936431</xdr:colOff>
      <xdr:row>45</xdr:row>
      <xdr:rowOff>549756</xdr:rowOff>
    </xdr:to>
    <xdr:pic>
      <xdr:nvPicPr>
        <xdr:cNvPr id="26" name="Image 25">
          <a:extLst>
            <a:ext uri="{FF2B5EF4-FFF2-40B4-BE49-F238E27FC236}">
              <a16:creationId xmlns:a16="http://schemas.microsoft.com/office/drawing/2014/main" id="{87E3E7B7-0E94-74AF-AF3C-98998C412218}"/>
            </a:ext>
          </a:extLst>
        </xdr:cNvPr>
        <xdr:cNvPicPr>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bwMode="auto">
        <a:xfrm>
          <a:off x="60566" y="13830431"/>
          <a:ext cx="885390" cy="4652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190501</xdr:colOff>
      <xdr:row>49</xdr:row>
      <xdr:rowOff>18210</xdr:rowOff>
    </xdr:from>
    <xdr:to>
      <xdr:col>0</xdr:col>
      <xdr:colOff>650329</xdr:colOff>
      <xdr:row>49</xdr:row>
      <xdr:rowOff>553841</xdr:rowOff>
    </xdr:to>
    <xdr:pic>
      <xdr:nvPicPr>
        <xdr:cNvPr id="34" name="Image 33">
          <a:extLst>
            <a:ext uri="{FF2B5EF4-FFF2-40B4-BE49-F238E27FC236}">
              <a16:creationId xmlns:a16="http://schemas.microsoft.com/office/drawing/2014/main" id="{CA66FFE2-7D89-079F-08D5-57EBBC739177}"/>
            </a:ext>
          </a:extLst>
        </xdr:cNvPr>
        <xdr:cNvPicPr>
          <a:picLocks noChangeAspect="1"/>
        </xdr:cNvPicPr>
      </xdr:nvPicPr>
      <xdr:blipFill>
        <a:blip xmlns:r="http://schemas.openxmlformats.org/officeDocument/2006/relationships" r:embed="rId42"/>
        <a:stretch>
          <a:fillRect/>
        </a:stretch>
      </xdr:blipFill>
      <xdr:spPr>
        <a:xfrm>
          <a:off x="190501" y="14752400"/>
          <a:ext cx="459828" cy="524201"/>
        </a:xfrm>
        <a:prstGeom prst="rect">
          <a:avLst/>
        </a:prstGeom>
      </xdr:spPr>
    </xdr:pic>
    <xdr:clientData/>
  </xdr:twoCellAnchor>
  <xdr:twoCellAnchor editAs="oneCell">
    <xdr:from>
      <xdr:col>0</xdr:col>
      <xdr:colOff>90258</xdr:colOff>
      <xdr:row>60</xdr:row>
      <xdr:rowOff>50954</xdr:rowOff>
    </xdr:from>
    <xdr:to>
      <xdr:col>0</xdr:col>
      <xdr:colOff>708397</xdr:colOff>
      <xdr:row>60</xdr:row>
      <xdr:rowOff>554748</xdr:rowOff>
    </xdr:to>
    <xdr:pic>
      <xdr:nvPicPr>
        <xdr:cNvPr id="36" name="Image 35">
          <a:extLst>
            <a:ext uri="{FF2B5EF4-FFF2-40B4-BE49-F238E27FC236}">
              <a16:creationId xmlns:a16="http://schemas.microsoft.com/office/drawing/2014/main" id="{3EDFA1DC-1365-3F87-7FC7-DBC08B19D249}"/>
            </a:ext>
          </a:extLst>
        </xdr:cNvPr>
        <xdr:cNvPicPr>
          <a:picLocks noChangeAspect="1" noChangeArrowheads="1"/>
        </xdr:cNvPicPr>
      </xdr:nvPicPr>
      <xdr:blipFill>
        <a:blip xmlns:r="http://schemas.openxmlformats.org/officeDocument/2006/relationships" r:embed="rId43" cstate="print">
          <a:extLst>
            <a:ext uri="{28A0092B-C50C-407E-A947-70E740481C1C}">
              <a14:useLocalDpi xmlns:a14="http://schemas.microsoft.com/office/drawing/2010/main" val="0"/>
            </a:ext>
          </a:extLst>
        </a:blip>
        <a:srcRect/>
        <a:stretch>
          <a:fillRect/>
        </a:stretch>
      </xdr:blipFill>
      <xdr:spPr bwMode="auto">
        <a:xfrm>
          <a:off x="90258" y="18614851"/>
          <a:ext cx="625759" cy="4999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32846</xdr:colOff>
      <xdr:row>61</xdr:row>
      <xdr:rowOff>2682</xdr:rowOff>
    </xdr:from>
    <xdr:to>
      <xdr:col>0</xdr:col>
      <xdr:colOff>765538</xdr:colOff>
      <xdr:row>61</xdr:row>
      <xdr:rowOff>593966</xdr:rowOff>
    </xdr:to>
    <xdr:pic>
      <xdr:nvPicPr>
        <xdr:cNvPr id="37" name="Image 36">
          <a:extLst>
            <a:ext uri="{FF2B5EF4-FFF2-40B4-BE49-F238E27FC236}">
              <a16:creationId xmlns:a16="http://schemas.microsoft.com/office/drawing/2014/main" id="{F30C9840-8145-F5A7-5D2F-4C4D825071DA}"/>
            </a:ext>
          </a:extLst>
        </xdr:cNvPr>
        <xdr:cNvPicPr>
          <a:picLocks noChangeAspect="1" noChangeArrowheads="1"/>
        </xdr:cNvPicPr>
      </xdr:nvPicPr>
      <xdr:blipFill>
        <a:blip xmlns:r="http://schemas.openxmlformats.org/officeDocument/2006/relationships" r:embed="rId44" cstate="print">
          <a:extLst>
            <a:ext uri="{28A0092B-C50C-407E-A947-70E740481C1C}">
              <a14:useLocalDpi xmlns:a14="http://schemas.microsoft.com/office/drawing/2010/main" val="0"/>
            </a:ext>
          </a:extLst>
        </a:blip>
        <a:srcRect/>
        <a:stretch>
          <a:fillRect/>
        </a:stretch>
      </xdr:blipFill>
      <xdr:spPr bwMode="auto">
        <a:xfrm>
          <a:off x="32846" y="19184061"/>
          <a:ext cx="732692" cy="595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8671</xdr:colOff>
      <xdr:row>62</xdr:row>
      <xdr:rowOff>12703</xdr:rowOff>
    </xdr:from>
    <xdr:to>
      <xdr:col>0</xdr:col>
      <xdr:colOff>746149</xdr:colOff>
      <xdr:row>62</xdr:row>
      <xdr:rowOff>571500</xdr:rowOff>
    </xdr:to>
    <xdr:pic>
      <xdr:nvPicPr>
        <xdr:cNvPr id="38" name="Image 37">
          <a:extLst>
            <a:ext uri="{FF2B5EF4-FFF2-40B4-BE49-F238E27FC236}">
              <a16:creationId xmlns:a16="http://schemas.microsoft.com/office/drawing/2014/main" id="{500AA71E-8EEC-7A5D-D3C5-3D184559E222}"/>
            </a:ext>
          </a:extLst>
        </xdr:cNvPr>
        <xdr:cNvPicPr>
          <a:picLocks noChangeAspect="1" noChangeArrowheads="1"/>
        </xdr:cNvPicPr>
      </xdr:nvPicPr>
      <xdr:blipFill>
        <a:blip xmlns:r="http://schemas.openxmlformats.org/officeDocument/2006/relationships" r:embed="rId45" cstate="print">
          <a:extLst>
            <a:ext uri="{28A0092B-C50C-407E-A947-70E740481C1C}">
              <a14:useLocalDpi xmlns:a14="http://schemas.microsoft.com/office/drawing/2010/main" val="0"/>
            </a:ext>
          </a:extLst>
        </a:blip>
        <a:srcRect/>
        <a:stretch>
          <a:fillRect/>
        </a:stretch>
      </xdr:blipFill>
      <xdr:spPr bwMode="auto">
        <a:xfrm>
          <a:off x="8671" y="19663511"/>
          <a:ext cx="745098" cy="5587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48305</xdr:colOff>
      <xdr:row>67</xdr:row>
      <xdr:rowOff>85206</xdr:rowOff>
    </xdr:from>
    <xdr:to>
      <xdr:col>0</xdr:col>
      <xdr:colOff>727469</xdr:colOff>
      <xdr:row>67</xdr:row>
      <xdr:rowOff>590638</xdr:rowOff>
    </xdr:to>
    <xdr:pic>
      <xdr:nvPicPr>
        <xdr:cNvPr id="44" name="Image 43">
          <a:extLst>
            <a:ext uri="{FF2B5EF4-FFF2-40B4-BE49-F238E27FC236}">
              <a16:creationId xmlns:a16="http://schemas.microsoft.com/office/drawing/2014/main" id="{C25689DC-8148-C8F6-3B22-04219A68E6E8}"/>
            </a:ext>
          </a:extLst>
        </xdr:cNvPr>
        <xdr:cNvPicPr>
          <a:picLocks noChangeAspect="1" noChangeArrowheads="1"/>
        </xdr:cNvPicPr>
      </xdr:nvPicPr>
      <xdr:blipFill>
        <a:blip xmlns:r="http://schemas.openxmlformats.org/officeDocument/2006/relationships" r:embed="rId46" cstate="print">
          <a:extLst>
            <a:ext uri="{28A0092B-C50C-407E-A947-70E740481C1C}">
              <a14:useLocalDpi xmlns:a14="http://schemas.microsoft.com/office/drawing/2010/main" val="0"/>
            </a:ext>
          </a:extLst>
        </a:blip>
        <a:srcRect/>
        <a:stretch>
          <a:fillRect/>
        </a:stretch>
      </xdr:blipFill>
      <xdr:spPr bwMode="auto">
        <a:xfrm rot="1523427">
          <a:off x="48305" y="21493465"/>
          <a:ext cx="679164" cy="5016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153845</xdr:colOff>
      <xdr:row>71</xdr:row>
      <xdr:rowOff>12138</xdr:rowOff>
    </xdr:from>
    <xdr:to>
      <xdr:col>0</xdr:col>
      <xdr:colOff>550741</xdr:colOff>
      <xdr:row>71</xdr:row>
      <xdr:rowOff>587286</xdr:rowOff>
    </xdr:to>
    <xdr:pic>
      <xdr:nvPicPr>
        <xdr:cNvPr id="50" name="Image 49">
          <a:extLst>
            <a:ext uri="{FF2B5EF4-FFF2-40B4-BE49-F238E27FC236}">
              <a16:creationId xmlns:a16="http://schemas.microsoft.com/office/drawing/2014/main" id="{7AB767E9-2F6E-CB46-4898-D5C8A49D7C88}"/>
            </a:ext>
          </a:extLst>
        </xdr:cNvPr>
        <xdr:cNvPicPr>
          <a:picLocks noChangeAspect="1"/>
        </xdr:cNvPicPr>
      </xdr:nvPicPr>
      <xdr:blipFill>
        <a:blip xmlns:r="http://schemas.openxmlformats.org/officeDocument/2006/relationships" r:embed="rId47"/>
        <a:stretch>
          <a:fillRect/>
        </a:stretch>
      </xdr:blipFill>
      <xdr:spPr>
        <a:xfrm>
          <a:off x="153845" y="22412310"/>
          <a:ext cx="408326" cy="582768"/>
        </a:xfrm>
        <a:prstGeom prst="rect">
          <a:avLst/>
        </a:prstGeom>
      </xdr:spPr>
    </xdr:pic>
    <xdr:clientData/>
  </xdr:twoCellAnchor>
  <xdr:twoCellAnchor editAs="oneCell">
    <xdr:from>
      <xdr:col>0</xdr:col>
      <xdr:colOff>237534</xdr:colOff>
      <xdr:row>72</xdr:row>
      <xdr:rowOff>20560</xdr:rowOff>
    </xdr:from>
    <xdr:to>
      <xdr:col>0</xdr:col>
      <xdr:colOff>571500</xdr:colOff>
      <xdr:row>72</xdr:row>
      <xdr:rowOff>575177</xdr:rowOff>
    </xdr:to>
    <xdr:pic>
      <xdr:nvPicPr>
        <xdr:cNvPr id="52" name="Image 51">
          <a:extLst>
            <a:ext uri="{FF2B5EF4-FFF2-40B4-BE49-F238E27FC236}">
              <a16:creationId xmlns:a16="http://schemas.microsoft.com/office/drawing/2014/main" id="{79D45DDE-C2F7-FA60-2DC1-951B03D1741C}"/>
            </a:ext>
          </a:extLst>
        </xdr:cNvPr>
        <xdr:cNvPicPr>
          <a:picLocks noChangeAspect="1"/>
        </xdr:cNvPicPr>
      </xdr:nvPicPr>
      <xdr:blipFill>
        <a:blip xmlns:r="http://schemas.openxmlformats.org/officeDocument/2006/relationships" r:embed="rId48"/>
        <a:stretch>
          <a:fillRect/>
        </a:stretch>
      </xdr:blipFill>
      <xdr:spPr>
        <a:xfrm>
          <a:off x="237534" y="23038215"/>
          <a:ext cx="333966" cy="554617"/>
        </a:xfrm>
        <a:prstGeom prst="rect">
          <a:avLst/>
        </a:prstGeom>
      </xdr:spPr>
    </xdr:pic>
    <xdr:clientData/>
  </xdr:twoCellAnchor>
  <xdr:twoCellAnchor editAs="oneCell">
    <xdr:from>
      <xdr:col>0</xdr:col>
      <xdr:colOff>122929</xdr:colOff>
      <xdr:row>80</xdr:row>
      <xdr:rowOff>59338</xdr:rowOff>
    </xdr:from>
    <xdr:to>
      <xdr:col>0</xdr:col>
      <xdr:colOff>745696</xdr:colOff>
      <xdr:row>80</xdr:row>
      <xdr:rowOff>533616</xdr:rowOff>
    </xdr:to>
    <xdr:pic>
      <xdr:nvPicPr>
        <xdr:cNvPr id="53" name="Image 52">
          <a:extLst>
            <a:ext uri="{FF2B5EF4-FFF2-40B4-BE49-F238E27FC236}">
              <a16:creationId xmlns:a16="http://schemas.microsoft.com/office/drawing/2014/main" id="{7FD78FE5-AC25-40DF-2E2E-94E96DCFC3A4}"/>
            </a:ext>
          </a:extLst>
        </xdr:cNvPr>
        <xdr:cNvPicPr>
          <a:picLocks noChangeAspect="1" noChangeArrowheads="1"/>
        </xdr:cNvPicPr>
      </xdr:nvPicPr>
      <xdr:blipFill>
        <a:blip xmlns:r="http://schemas.openxmlformats.org/officeDocument/2006/relationships" r:embed="rId49" cstate="print">
          <a:extLst>
            <a:ext uri="{28A0092B-C50C-407E-A947-70E740481C1C}">
              <a14:useLocalDpi xmlns:a14="http://schemas.microsoft.com/office/drawing/2010/main" val="0"/>
            </a:ext>
          </a:extLst>
        </a:blip>
        <a:srcRect/>
        <a:stretch>
          <a:fillRect/>
        </a:stretch>
      </xdr:blipFill>
      <xdr:spPr bwMode="auto">
        <a:xfrm>
          <a:off x="122929" y="26459707"/>
          <a:ext cx="630387" cy="4742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237534</xdr:colOff>
      <xdr:row>79</xdr:row>
      <xdr:rowOff>35604</xdr:rowOff>
    </xdr:from>
    <xdr:to>
      <xdr:col>0</xdr:col>
      <xdr:colOff>646257</xdr:colOff>
      <xdr:row>79</xdr:row>
      <xdr:rowOff>573932</xdr:rowOff>
    </xdr:to>
    <xdr:pic>
      <xdr:nvPicPr>
        <xdr:cNvPr id="54" name="Image 53">
          <a:extLst>
            <a:ext uri="{FF2B5EF4-FFF2-40B4-BE49-F238E27FC236}">
              <a16:creationId xmlns:a16="http://schemas.microsoft.com/office/drawing/2014/main" id="{11E4C15F-FA4B-3825-506B-C247DF7013CA}"/>
            </a:ext>
          </a:extLst>
        </xdr:cNvPr>
        <xdr:cNvPicPr>
          <a:picLocks noChangeAspect="1" noChangeArrowheads="1"/>
        </xdr:cNvPicPr>
      </xdr:nvPicPr>
      <xdr:blipFill>
        <a:blip xmlns:r="http://schemas.openxmlformats.org/officeDocument/2006/relationships" r:embed="rId50" cstate="print">
          <a:extLst>
            <a:ext uri="{28A0092B-C50C-407E-A947-70E740481C1C}">
              <a14:useLocalDpi xmlns:a14="http://schemas.microsoft.com/office/drawing/2010/main" val="0"/>
            </a:ext>
          </a:extLst>
        </a:blip>
        <a:srcRect/>
        <a:stretch>
          <a:fillRect/>
        </a:stretch>
      </xdr:blipFill>
      <xdr:spPr bwMode="auto">
        <a:xfrm>
          <a:off x="237534" y="25897621"/>
          <a:ext cx="408723" cy="5383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109964</xdr:colOff>
      <xdr:row>84</xdr:row>
      <xdr:rowOff>123558</xdr:rowOff>
    </xdr:from>
    <xdr:to>
      <xdr:col>0</xdr:col>
      <xdr:colOff>858629</xdr:colOff>
      <xdr:row>84</xdr:row>
      <xdr:rowOff>478682</xdr:rowOff>
    </xdr:to>
    <xdr:pic>
      <xdr:nvPicPr>
        <xdr:cNvPr id="62" name="Image 61">
          <a:extLst>
            <a:ext uri="{FF2B5EF4-FFF2-40B4-BE49-F238E27FC236}">
              <a16:creationId xmlns:a16="http://schemas.microsoft.com/office/drawing/2014/main" id="{1D015580-6B2E-6541-CF23-8BE26F03705E}"/>
            </a:ext>
          </a:extLst>
        </xdr:cNvPr>
        <xdr:cNvPicPr>
          <a:picLocks noChangeAspect="1" noChangeArrowheads="1"/>
        </xdr:cNvPicPr>
      </xdr:nvPicPr>
      <xdr:blipFill>
        <a:blip xmlns:r="http://schemas.openxmlformats.org/officeDocument/2006/relationships" r:embed="rId51" cstate="print">
          <a:extLst>
            <a:ext uri="{28A0092B-C50C-407E-A947-70E740481C1C}">
              <a14:useLocalDpi xmlns:a14="http://schemas.microsoft.com/office/drawing/2010/main" val="0"/>
            </a:ext>
          </a:extLst>
        </a:blip>
        <a:srcRect/>
        <a:stretch>
          <a:fillRect/>
        </a:stretch>
      </xdr:blipFill>
      <xdr:spPr bwMode="auto">
        <a:xfrm>
          <a:off x="109964" y="27594972"/>
          <a:ext cx="748665" cy="3475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77173</xdr:colOff>
      <xdr:row>85</xdr:row>
      <xdr:rowOff>89206</xdr:rowOff>
    </xdr:from>
    <xdr:to>
      <xdr:col>0</xdr:col>
      <xdr:colOff>855677</xdr:colOff>
      <xdr:row>85</xdr:row>
      <xdr:rowOff>437690</xdr:rowOff>
    </xdr:to>
    <xdr:pic>
      <xdr:nvPicPr>
        <xdr:cNvPr id="63" name="Image 62">
          <a:extLst>
            <a:ext uri="{FF2B5EF4-FFF2-40B4-BE49-F238E27FC236}">
              <a16:creationId xmlns:a16="http://schemas.microsoft.com/office/drawing/2014/main" id="{59D24E89-2A0B-BB61-7D8A-E76723EC559C}"/>
            </a:ext>
          </a:extLst>
        </xdr:cNvPr>
        <xdr:cNvPicPr>
          <a:picLocks noChangeAspect="1" noChangeArrowheads="1"/>
        </xdr:cNvPicPr>
      </xdr:nvPicPr>
      <xdr:blipFill>
        <a:blip xmlns:r="http://schemas.openxmlformats.org/officeDocument/2006/relationships" r:embed="rId52" cstate="print">
          <a:extLst>
            <a:ext uri="{28A0092B-C50C-407E-A947-70E740481C1C}">
              <a14:useLocalDpi xmlns:a14="http://schemas.microsoft.com/office/drawing/2010/main" val="0"/>
            </a:ext>
          </a:extLst>
        </a:blip>
        <a:srcRect/>
        <a:stretch>
          <a:fillRect/>
        </a:stretch>
      </xdr:blipFill>
      <xdr:spPr bwMode="auto">
        <a:xfrm>
          <a:off x="77173" y="28178103"/>
          <a:ext cx="778504" cy="348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430596</xdr:colOff>
      <xdr:row>88</xdr:row>
      <xdr:rowOff>232330</xdr:rowOff>
    </xdr:from>
    <xdr:to>
      <xdr:col>0</xdr:col>
      <xdr:colOff>968594</xdr:colOff>
      <xdr:row>88</xdr:row>
      <xdr:rowOff>437230</xdr:rowOff>
    </xdr:to>
    <xdr:pic>
      <xdr:nvPicPr>
        <xdr:cNvPr id="1030" name="Image 1029">
          <a:extLst>
            <a:ext uri="{FF2B5EF4-FFF2-40B4-BE49-F238E27FC236}">
              <a16:creationId xmlns:a16="http://schemas.microsoft.com/office/drawing/2014/main" id="{A6B52541-B50B-1098-29E8-49D801E17E45}"/>
            </a:ext>
          </a:extLst>
        </xdr:cNvPr>
        <xdr:cNvPicPr>
          <a:picLocks noChangeAspect="1" noChangeArrowheads="1"/>
        </xdr:cNvPicPr>
      </xdr:nvPicPr>
      <xdr:blipFill>
        <a:blip xmlns:r="http://schemas.openxmlformats.org/officeDocument/2006/relationships" r:embed="rId53" cstate="print">
          <a:extLst>
            <a:ext uri="{28A0092B-C50C-407E-A947-70E740481C1C}">
              <a14:useLocalDpi xmlns:a14="http://schemas.microsoft.com/office/drawing/2010/main" val="0"/>
            </a:ext>
          </a:extLst>
        </a:blip>
        <a:srcRect/>
        <a:stretch>
          <a:fillRect/>
        </a:stretch>
      </xdr:blipFill>
      <xdr:spPr bwMode="auto">
        <a:xfrm>
          <a:off x="430596" y="30173675"/>
          <a:ext cx="530378" cy="2087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10106</xdr:colOff>
      <xdr:row>89</xdr:row>
      <xdr:rowOff>151211</xdr:rowOff>
    </xdr:from>
    <xdr:to>
      <xdr:col>0</xdr:col>
      <xdr:colOff>936415</xdr:colOff>
      <xdr:row>89</xdr:row>
      <xdr:rowOff>460610</xdr:rowOff>
    </xdr:to>
    <xdr:pic>
      <xdr:nvPicPr>
        <xdr:cNvPr id="1035" name="Image 1034">
          <a:extLst>
            <a:ext uri="{FF2B5EF4-FFF2-40B4-BE49-F238E27FC236}">
              <a16:creationId xmlns:a16="http://schemas.microsoft.com/office/drawing/2014/main" id="{A46646F9-31B9-AAB1-999A-26EDF6270956}"/>
            </a:ext>
          </a:extLst>
        </xdr:cNvPr>
        <xdr:cNvPicPr>
          <a:picLocks noChangeAspect="1" noChangeArrowheads="1"/>
        </xdr:cNvPicPr>
      </xdr:nvPicPr>
      <xdr:blipFill>
        <a:blip xmlns:r="http://schemas.openxmlformats.org/officeDocument/2006/relationships" r:embed="rId54" cstate="print">
          <a:extLst>
            <a:ext uri="{28A0092B-C50C-407E-A947-70E740481C1C}">
              <a14:useLocalDpi xmlns:a14="http://schemas.microsoft.com/office/drawing/2010/main" val="0"/>
            </a:ext>
          </a:extLst>
        </a:blip>
        <a:srcRect/>
        <a:stretch>
          <a:fillRect/>
        </a:stretch>
      </xdr:blipFill>
      <xdr:spPr bwMode="auto">
        <a:xfrm>
          <a:off x="10106" y="30619488"/>
          <a:ext cx="930119" cy="309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56165</xdr:colOff>
      <xdr:row>88</xdr:row>
      <xdr:rowOff>43635</xdr:rowOff>
    </xdr:from>
    <xdr:to>
      <xdr:col>0</xdr:col>
      <xdr:colOff>420414</xdr:colOff>
      <xdr:row>88</xdr:row>
      <xdr:rowOff>590875</xdr:rowOff>
    </xdr:to>
    <xdr:pic>
      <xdr:nvPicPr>
        <xdr:cNvPr id="1036" name="Image 1035">
          <a:extLst>
            <a:ext uri="{FF2B5EF4-FFF2-40B4-BE49-F238E27FC236}">
              <a16:creationId xmlns:a16="http://schemas.microsoft.com/office/drawing/2014/main" id="{A45B8D50-A12F-1B41-036A-B1171BBE2E68}"/>
            </a:ext>
          </a:extLst>
        </xdr:cNvPr>
        <xdr:cNvPicPr>
          <a:picLocks noChangeAspect="1" noChangeArrowheads="1"/>
        </xdr:cNvPicPr>
      </xdr:nvPicPr>
      <xdr:blipFill>
        <a:blip xmlns:r="http://schemas.openxmlformats.org/officeDocument/2006/relationships" r:embed="rId55" cstate="print">
          <a:extLst>
            <a:ext uri="{28A0092B-C50C-407E-A947-70E740481C1C}">
              <a14:useLocalDpi xmlns:a14="http://schemas.microsoft.com/office/drawing/2010/main" val="0"/>
            </a:ext>
          </a:extLst>
        </a:blip>
        <a:srcRect/>
        <a:stretch>
          <a:fillRect/>
        </a:stretch>
      </xdr:blipFill>
      <xdr:spPr bwMode="auto">
        <a:xfrm>
          <a:off x="56165" y="29984980"/>
          <a:ext cx="364249" cy="533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50648</xdr:colOff>
      <xdr:row>93</xdr:row>
      <xdr:rowOff>59120</xdr:rowOff>
    </xdr:from>
    <xdr:to>
      <xdr:col>0</xdr:col>
      <xdr:colOff>320171</xdr:colOff>
      <xdr:row>93</xdr:row>
      <xdr:rowOff>590338</xdr:rowOff>
    </xdr:to>
    <xdr:pic>
      <xdr:nvPicPr>
        <xdr:cNvPr id="1038" name="Image 1037">
          <a:extLst>
            <a:ext uri="{FF2B5EF4-FFF2-40B4-BE49-F238E27FC236}">
              <a16:creationId xmlns:a16="http://schemas.microsoft.com/office/drawing/2014/main" id="{C418BC95-FCA9-1933-3E6B-9FF166CD4D21}"/>
            </a:ext>
          </a:extLst>
        </xdr:cNvPr>
        <xdr:cNvPicPr>
          <a:picLocks noChangeAspect="1" noChangeArrowheads="1"/>
        </xdr:cNvPicPr>
      </xdr:nvPicPr>
      <xdr:blipFill>
        <a:blip xmlns:r="http://schemas.openxmlformats.org/officeDocument/2006/relationships" r:embed="rId56" cstate="print">
          <a:extLst>
            <a:ext uri="{28A0092B-C50C-407E-A947-70E740481C1C}">
              <a14:useLocalDpi xmlns:a14="http://schemas.microsoft.com/office/drawing/2010/main" val="0"/>
            </a:ext>
          </a:extLst>
        </a:blip>
        <a:srcRect/>
        <a:stretch>
          <a:fillRect/>
        </a:stretch>
      </xdr:blipFill>
      <xdr:spPr bwMode="auto">
        <a:xfrm>
          <a:off x="50648" y="33087879"/>
          <a:ext cx="258093" cy="527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31795</xdr:colOff>
      <xdr:row>86</xdr:row>
      <xdr:rowOff>15042</xdr:rowOff>
    </xdr:from>
    <xdr:to>
      <xdr:col>0</xdr:col>
      <xdr:colOff>435411</xdr:colOff>
      <xdr:row>86</xdr:row>
      <xdr:rowOff>589694</xdr:rowOff>
    </xdr:to>
    <xdr:pic>
      <xdr:nvPicPr>
        <xdr:cNvPr id="1039" name="Image 1038">
          <a:extLst>
            <a:ext uri="{FF2B5EF4-FFF2-40B4-BE49-F238E27FC236}">
              <a16:creationId xmlns:a16="http://schemas.microsoft.com/office/drawing/2014/main" id="{4002BBCE-FF77-4C17-0F84-1C294E15D92E}"/>
            </a:ext>
          </a:extLst>
        </xdr:cNvPr>
        <xdr:cNvPicPr>
          <a:picLocks noChangeAspect="1" noChangeArrowheads="1"/>
        </xdr:cNvPicPr>
      </xdr:nvPicPr>
      <xdr:blipFill>
        <a:blip xmlns:r="http://schemas.openxmlformats.org/officeDocument/2006/relationships" r:embed="rId57" cstate="print">
          <a:extLst>
            <a:ext uri="{28A0092B-C50C-407E-A947-70E740481C1C}">
              <a14:useLocalDpi xmlns:a14="http://schemas.microsoft.com/office/drawing/2010/main" val="0"/>
            </a:ext>
          </a:extLst>
        </a:blip>
        <a:srcRect/>
        <a:stretch>
          <a:fillRect/>
        </a:stretch>
      </xdr:blipFill>
      <xdr:spPr bwMode="auto">
        <a:xfrm>
          <a:off x="31795" y="28721421"/>
          <a:ext cx="403616" cy="5898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xdr:row>
      <xdr:rowOff>32207</xdr:rowOff>
    </xdr:from>
    <xdr:to>
      <xdr:col>0</xdr:col>
      <xdr:colOff>969224</xdr:colOff>
      <xdr:row>96</xdr:row>
      <xdr:rowOff>574738</xdr:rowOff>
    </xdr:to>
    <xdr:pic>
      <xdr:nvPicPr>
        <xdr:cNvPr id="1040" name="Image 1039">
          <a:extLst>
            <a:ext uri="{FF2B5EF4-FFF2-40B4-BE49-F238E27FC236}">
              <a16:creationId xmlns:a16="http://schemas.microsoft.com/office/drawing/2014/main" id="{3D0333C8-176E-726F-89DB-21BCB494BCCD}"/>
            </a:ext>
          </a:extLst>
        </xdr:cNvPr>
        <xdr:cNvPicPr>
          <a:picLocks noChangeAspect="1" noChangeArrowheads="1"/>
        </xdr:cNvPicPr>
      </xdr:nvPicPr>
      <xdr:blipFill>
        <a:blip xmlns:r="http://schemas.openxmlformats.org/officeDocument/2006/relationships" r:embed="rId58" cstate="print">
          <a:extLst>
            <a:ext uri="{28A0092B-C50C-407E-A947-70E740481C1C}">
              <a14:useLocalDpi xmlns:a14="http://schemas.microsoft.com/office/drawing/2010/main" val="0"/>
            </a:ext>
          </a:extLst>
        </a:blip>
        <a:srcRect/>
        <a:stretch>
          <a:fillRect/>
        </a:stretch>
      </xdr:blipFill>
      <xdr:spPr bwMode="auto">
        <a:xfrm>
          <a:off x="0" y="34808715"/>
          <a:ext cx="973034" cy="5425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75017</xdr:colOff>
      <xdr:row>101</xdr:row>
      <xdr:rowOff>22565</xdr:rowOff>
    </xdr:from>
    <xdr:to>
      <xdr:col>0</xdr:col>
      <xdr:colOff>742095</xdr:colOff>
      <xdr:row>101</xdr:row>
      <xdr:rowOff>588775</xdr:rowOff>
    </xdr:to>
    <xdr:pic>
      <xdr:nvPicPr>
        <xdr:cNvPr id="1041" name="Image 1040">
          <a:extLst>
            <a:ext uri="{FF2B5EF4-FFF2-40B4-BE49-F238E27FC236}">
              <a16:creationId xmlns:a16="http://schemas.microsoft.com/office/drawing/2014/main" id="{A713605A-A88C-640C-6974-47D0D10B3EDB}"/>
            </a:ext>
          </a:extLst>
        </xdr:cNvPr>
        <xdr:cNvPicPr>
          <a:picLocks noChangeAspect="1" noChangeArrowheads="1"/>
        </xdr:cNvPicPr>
      </xdr:nvPicPr>
      <xdr:blipFill>
        <a:blip xmlns:r="http://schemas.openxmlformats.org/officeDocument/2006/relationships" r:embed="rId59" cstate="print">
          <a:extLst>
            <a:ext uri="{28A0092B-C50C-407E-A947-70E740481C1C}">
              <a14:useLocalDpi xmlns:a14="http://schemas.microsoft.com/office/drawing/2010/main" val="0"/>
            </a:ext>
          </a:extLst>
        </a:blip>
        <a:srcRect/>
        <a:stretch>
          <a:fillRect/>
        </a:stretch>
      </xdr:blipFill>
      <xdr:spPr bwMode="auto">
        <a:xfrm>
          <a:off x="75017" y="36546013"/>
          <a:ext cx="676603" cy="570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114432</xdr:colOff>
      <xdr:row>100</xdr:row>
      <xdr:rowOff>25840</xdr:rowOff>
    </xdr:from>
    <xdr:to>
      <xdr:col>0</xdr:col>
      <xdr:colOff>666027</xdr:colOff>
      <xdr:row>100</xdr:row>
      <xdr:rowOff>589432</xdr:rowOff>
    </xdr:to>
    <xdr:pic>
      <xdr:nvPicPr>
        <xdr:cNvPr id="1042" name="Image 1041">
          <a:extLst>
            <a:ext uri="{FF2B5EF4-FFF2-40B4-BE49-F238E27FC236}">
              <a16:creationId xmlns:a16="http://schemas.microsoft.com/office/drawing/2014/main" id="{AC4B2864-3548-5212-8822-EF39A9B7E7DB}"/>
            </a:ext>
          </a:extLst>
        </xdr:cNvPr>
        <xdr:cNvPicPr>
          <a:picLocks noChangeAspect="1" noChangeArrowheads="1"/>
        </xdr:cNvPicPr>
      </xdr:nvPicPr>
      <xdr:blipFill>
        <a:blip xmlns:r="http://schemas.openxmlformats.org/officeDocument/2006/relationships" r:embed="rId60" cstate="print">
          <a:extLst>
            <a:ext uri="{28A0092B-C50C-407E-A947-70E740481C1C}">
              <a14:useLocalDpi xmlns:a14="http://schemas.microsoft.com/office/drawing/2010/main" val="0"/>
            </a:ext>
          </a:extLst>
        </a:blip>
        <a:srcRect/>
        <a:stretch>
          <a:fillRect/>
        </a:stretch>
      </xdr:blipFill>
      <xdr:spPr bwMode="auto">
        <a:xfrm>
          <a:off x="114432" y="35931806"/>
          <a:ext cx="564930" cy="573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78828</xdr:colOff>
      <xdr:row>102</xdr:row>
      <xdr:rowOff>21608</xdr:rowOff>
    </xdr:from>
    <xdr:to>
      <xdr:col>0</xdr:col>
      <xdr:colOff>781904</xdr:colOff>
      <xdr:row>102</xdr:row>
      <xdr:rowOff>593175</xdr:rowOff>
    </xdr:to>
    <xdr:pic>
      <xdr:nvPicPr>
        <xdr:cNvPr id="1043" name="Image 1042">
          <a:extLst>
            <a:ext uri="{FF2B5EF4-FFF2-40B4-BE49-F238E27FC236}">
              <a16:creationId xmlns:a16="http://schemas.microsoft.com/office/drawing/2014/main" id="{728EBD14-E5B3-85AF-926F-D66199D1DA58}"/>
            </a:ext>
          </a:extLst>
        </xdr:cNvPr>
        <xdr:cNvPicPr>
          <a:picLocks noChangeAspect="1" noChangeArrowheads="1"/>
        </xdr:cNvPicPr>
      </xdr:nvPicPr>
      <xdr:blipFill>
        <a:blip xmlns:r="http://schemas.openxmlformats.org/officeDocument/2006/relationships" r:embed="rId61" cstate="print">
          <a:extLst>
            <a:ext uri="{28A0092B-C50C-407E-A947-70E740481C1C}">
              <a14:useLocalDpi xmlns:a14="http://schemas.microsoft.com/office/drawing/2010/main" val="0"/>
            </a:ext>
          </a:extLst>
        </a:blip>
        <a:srcRect/>
        <a:stretch>
          <a:fillRect/>
        </a:stretch>
      </xdr:blipFill>
      <xdr:spPr bwMode="auto">
        <a:xfrm>
          <a:off x="78828" y="37162539"/>
          <a:ext cx="691646" cy="5715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55312</xdr:colOff>
      <xdr:row>103</xdr:row>
      <xdr:rowOff>29035</xdr:rowOff>
    </xdr:from>
    <xdr:to>
      <xdr:col>0</xdr:col>
      <xdr:colOff>782309</xdr:colOff>
      <xdr:row>103</xdr:row>
      <xdr:rowOff>591602</xdr:rowOff>
    </xdr:to>
    <xdr:pic>
      <xdr:nvPicPr>
        <xdr:cNvPr id="1044" name="Image 1043">
          <a:extLst>
            <a:ext uri="{FF2B5EF4-FFF2-40B4-BE49-F238E27FC236}">
              <a16:creationId xmlns:a16="http://schemas.microsoft.com/office/drawing/2014/main" id="{3802AC47-8A43-0CEF-2310-3A597683BF2F}"/>
            </a:ext>
          </a:extLst>
        </xdr:cNvPr>
        <xdr:cNvPicPr>
          <a:picLocks noChangeAspect="1" noChangeArrowheads="1"/>
        </xdr:cNvPicPr>
      </xdr:nvPicPr>
      <xdr:blipFill>
        <a:blip xmlns:r="http://schemas.openxmlformats.org/officeDocument/2006/relationships" r:embed="rId62" cstate="print">
          <a:extLst>
            <a:ext uri="{28A0092B-C50C-407E-A947-70E740481C1C}">
              <a14:useLocalDpi xmlns:a14="http://schemas.microsoft.com/office/drawing/2010/main" val="0"/>
            </a:ext>
          </a:extLst>
        </a:blip>
        <a:srcRect/>
        <a:stretch>
          <a:fillRect/>
        </a:stretch>
      </xdr:blipFill>
      <xdr:spPr bwMode="auto">
        <a:xfrm>
          <a:off x="55312" y="37787449"/>
          <a:ext cx="713662" cy="5492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16751</xdr:colOff>
      <xdr:row>90</xdr:row>
      <xdr:rowOff>60177</xdr:rowOff>
    </xdr:from>
    <xdr:to>
      <xdr:col>0</xdr:col>
      <xdr:colOff>799218</xdr:colOff>
      <xdr:row>90</xdr:row>
      <xdr:rowOff>518013</xdr:rowOff>
    </xdr:to>
    <xdr:pic>
      <xdr:nvPicPr>
        <xdr:cNvPr id="1046" name="Image 1045">
          <a:extLst>
            <a:ext uri="{FF2B5EF4-FFF2-40B4-BE49-F238E27FC236}">
              <a16:creationId xmlns:a16="http://schemas.microsoft.com/office/drawing/2014/main" id="{56CA688B-EFF3-05AA-3CC6-AE75C4EAE6CA}"/>
            </a:ext>
          </a:extLst>
        </xdr:cNvPr>
        <xdr:cNvPicPr>
          <a:picLocks noChangeAspect="1"/>
        </xdr:cNvPicPr>
      </xdr:nvPicPr>
      <xdr:blipFill>
        <a:blip xmlns:r="http://schemas.openxmlformats.org/officeDocument/2006/relationships" r:embed="rId63"/>
        <a:stretch>
          <a:fillRect/>
        </a:stretch>
      </xdr:blipFill>
      <xdr:spPr>
        <a:xfrm>
          <a:off x="16751" y="31492677"/>
          <a:ext cx="782467" cy="467361"/>
        </a:xfrm>
        <a:prstGeom prst="rect">
          <a:avLst/>
        </a:prstGeom>
      </xdr:spPr>
    </xdr:pic>
    <xdr:clientData/>
  </xdr:twoCellAnchor>
  <xdr:twoCellAnchor editAs="oneCell">
    <xdr:from>
      <xdr:col>0</xdr:col>
      <xdr:colOff>0</xdr:colOff>
      <xdr:row>115</xdr:row>
      <xdr:rowOff>540580</xdr:rowOff>
    </xdr:from>
    <xdr:to>
      <xdr:col>12</xdr:col>
      <xdr:colOff>3007</xdr:colOff>
      <xdr:row>117</xdr:row>
      <xdr:rowOff>3517</xdr:rowOff>
    </xdr:to>
    <xdr:pic>
      <xdr:nvPicPr>
        <xdr:cNvPr id="27" name="Image 26">
          <a:extLst>
            <a:ext uri="{FF2B5EF4-FFF2-40B4-BE49-F238E27FC236}">
              <a16:creationId xmlns:a16="http://schemas.microsoft.com/office/drawing/2014/main" id="{6F53A6E2-DF0B-B5E3-08AD-4FD558C97F2C}"/>
            </a:ext>
          </a:extLst>
        </xdr:cNvPr>
        <xdr:cNvPicPr>
          <a:picLocks noChangeAspect="1" noChangeArrowheads="1"/>
        </xdr:cNvPicPr>
      </xdr:nvPicPr>
      <xdr:blipFill>
        <a:blip xmlns:r="http://schemas.openxmlformats.org/officeDocument/2006/relationships" r:embed="rId64" cstate="print">
          <a:extLst>
            <a:ext uri="{28A0092B-C50C-407E-A947-70E740481C1C}">
              <a14:useLocalDpi xmlns:a14="http://schemas.microsoft.com/office/drawing/2010/main" val="0"/>
            </a:ext>
          </a:extLst>
        </a:blip>
        <a:srcRect/>
        <a:stretch>
          <a:fillRect/>
        </a:stretch>
      </xdr:blipFill>
      <xdr:spPr bwMode="auto">
        <a:xfrm>
          <a:off x="0" y="41476099"/>
          <a:ext cx="7639221" cy="2249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1430215</xdr:colOff>
      <xdr:row>54</xdr:row>
      <xdr:rowOff>29309</xdr:rowOff>
    </xdr:from>
    <xdr:to>
      <xdr:col>5</xdr:col>
      <xdr:colOff>64477</xdr:colOff>
      <xdr:row>54</xdr:row>
      <xdr:rowOff>580678</xdr:rowOff>
    </xdr:to>
    <xdr:pic>
      <xdr:nvPicPr>
        <xdr:cNvPr id="45" name="Image 44">
          <a:extLst>
            <a:ext uri="{FF2B5EF4-FFF2-40B4-BE49-F238E27FC236}">
              <a16:creationId xmlns:a16="http://schemas.microsoft.com/office/drawing/2014/main" id="{AE70D213-8CD4-C49F-5A2D-5D954D157517}"/>
            </a:ext>
          </a:extLst>
        </xdr:cNvPr>
        <xdr:cNvPicPr>
          <a:picLocks noChangeAspect="1" noChangeArrowheads="1"/>
        </xdr:cNvPicPr>
      </xdr:nvPicPr>
      <xdr:blipFill>
        <a:blip xmlns:r="http://schemas.openxmlformats.org/officeDocument/2006/relationships" r:embed="rId65" r:link="rId66" cstate="print">
          <a:extLst>
            <a:ext uri="{28A0092B-C50C-407E-A947-70E740481C1C}">
              <a14:useLocalDpi xmlns:a14="http://schemas.microsoft.com/office/drawing/2010/main" val="0"/>
            </a:ext>
          </a:extLst>
        </a:blip>
        <a:srcRect/>
        <a:stretch>
          <a:fillRect/>
        </a:stretch>
      </xdr:blipFill>
      <xdr:spPr bwMode="auto">
        <a:xfrm>
          <a:off x="3382107" y="16119232"/>
          <a:ext cx="550985" cy="5513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1430214</xdr:colOff>
      <xdr:row>55</xdr:row>
      <xdr:rowOff>29307</xdr:rowOff>
    </xdr:from>
    <xdr:to>
      <xdr:col>5</xdr:col>
      <xdr:colOff>54805</xdr:colOff>
      <xdr:row>55</xdr:row>
      <xdr:rowOff>574431</xdr:rowOff>
    </xdr:to>
    <xdr:pic>
      <xdr:nvPicPr>
        <xdr:cNvPr id="46" name="Image 45">
          <a:extLst>
            <a:ext uri="{FF2B5EF4-FFF2-40B4-BE49-F238E27FC236}">
              <a16:creationId xmlns:a16="http://schemas.microsoft.com/office/drawing/2014/main" id="{F9E6539E-7C87-EEE7-37F6-98FBA1070BAC}"/>
            </a:ext>
          </a:extLst>
        </xdr:cNvPr>
        <xdr:cNvPicPr>
          <a:picLocks noChangeAspect="1"/>
        </xdr:cNvPicPr>
      </xdr:nvPicPr>
      <xdr:blipFill>
        <a:blip xmlns:r="http://schemas.openxmlformats.org/officeDocument/2006/relationships" r:embed="rId67"/>
        <a:stretch>
          <a:fillRect/>
        </a:stretch>
      </xdr:blipFill>
      <xdr:spPr>
        <a:xfrm>
          <a:off x="3382106" y="16734692"/>
          <a:ext cx="545124" cy="545124"/>
        </a:xfrm>
        <a:prstGeom prst="rect">
          <a:avLst/>
        </a:prstGeom>
      </xdr:spPr>
    </xdr:pic>
    <xdr:clientData/>
  </xdr:twoCellAnchor>
  <xdr:twoCellAnchor editAs="oneCell">
    <xdr:from>
      <xdr:col>2</xdr:col>
      <xdr:colOff>1436077</xdr:colOff>
      <xdr:row>56</xdr:row>
      <xdr:rowOff>35170</xdr:rowOff>
    </xdr:from>
    <xdr:to>
      <xdr:col>5</xdr:col>
      <xdr:colOff>57004</xdr:colOff>
      <xdr:row>56</xdr:row>
      <xdr:rowOff>589965</xdr:rowOff>
    </xdr:to>
    <xdr:pic>
      <xdr:nvPicPr>
        <xdr:cNvPr id="51" name="Image 50">
          <a:extLst>
            <a:ext uri="{FF2B5EF4-FFF2-40B4-BE49-F238E27FC236}">
              <a16:creationId xmlns:a16="http://schemas.microsoft.com/office/drawing/2014/main" id="{B5126CB1-D685-4EAF-A33C-4EB728CAFC19}"/>
            </a:ext>
          </a:extLst>
        </xdr:cNvPr>
        <xdr:cNvPicPr>
          <a:picLocks noChangeAspect="1"/>
        </xdr:cNvPicPr>
      </xdr:nvPicPr>
      <xdr:blipFill>
        <a:blip xmlns:r="http://schemas.openxmlformats.org/officeDocument/2006/relationships" r:embed="rId67"/>
        <a:stretch>
          <a:fillRect/>
        </a:stretch>
      </xdr:blipFill>
      <xdr:spPr>
        <a:xfrm>
          <a:off x="3387969" y="17356016"/>
          <a:ext cx="550985" cy="550985"/>
        </a:xfrm>
        <a:prstGeom prst="rect">
          <a:avLst/>
        </a:prstGeom>
      </xdr:spPr>
    </xdr:pic>
    <xdr:clientData/>
  </xdr:twoCellAnchor>
  <xdr:twoCellAnchor>
    <xdr:from>
      <xdr:col>0</xdr:col>
      <xdr:colOff>51289</xdr:colOff>
      <xdr:row>91</xdr:row>
      <xdr:rowOff>40151</xdr:rowOff>
    </xdr:from>
    <xdr:to>
      <xdr:col>0</xdr:col>
      <xdr:colOff>832460</xdr:colOff>
      <xdr:row>92</xdr:row>
      <xdr:rowOff>4979</xdr:rowOff>
    </xdr:to>
    <xdr:pic>
      <xdr:nvPicPr>
        <xdr:cNvPr id="55" name="Image 54">
          <a:extLst>
            <a:ext uri="{FF2B5EF4-FFF2-40B4-BE49-F238E27FC236}">
              <a16:creationId xmlns:a16="http://schemas.microsoft.com/office/drawing/2014/main" id="{EB5E5FDC-460D-67F2-EE46-8239D75A85F1}"/>
            </a:ext>
          </a:extLst>
        </xdr:cNvPr>
        <xdr:cNvPicPr>
          <a:picLocks noChangeAspect="1" noChangeArrowheads="1"/>
        </xdr:cNvPicPr>
      </xdr:nvPicPr>
      <xdr:blipFill>
        <a:blip xmlns:r="http://schemas.openxmlformats.org/officeDocument/2006/relationships" r:embed="rId68" r:link="rId69" cstate="print">
          <a:extLst>
            <a:ext uri="{28A0092B-C50C-407E-A947-70E740481C1C}">
              <a14:useLocalDpi xmlns:a14="http://schemas.microsoft.com/office/drawing/2010/main" val="0"/>
            </a:ext>
          </a:extLst>
        </a:blip>
        <a:srcRect/>
        <a:stretch>
          <a:fillRect/>
        </a:stretch>
      </xdr:blipFill>
      <xdr:spPr bwMode="auto">
        <a:xfrm>
          <a:off x="51289" y="31773055"/>
          <a:ext cx="781171" cy="587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21981</xdr:colOff>
      <xdr:row>94</xdr:row>
      <xdr:rowOff>66226</xdr:rowOff>
    </xdr:from>
    <xdr:to>
      <xdr:col>0</xdr:col>
      <xdr:colOff>745148</xdr:colOff>
      <xdr:row>94</xdr:row>
      <xdr:rowOff>554072</xdr:rowOff>
    </xdr:to>
    <xdr:pic>
      <xdr:nvPicPr>
        <xdr:cNvPr id="1032" name="Image 1031">
          <a:extLst>
            <a:ext uri="{FF2B5EF4-FFF2-40B4-BE49-F238E27FC236}">
              <a16:creationId xmlns:a16="http://schemas.microsoft.com/office/drawing/2014/main" id="{366EDB3D-C431-20B6-E2F3-019577D026D0}"/>
            </a:ext>
          </a:extLst>
        </xdr:cNvPr>
        <xdr:cNvPicPr>
          <a:picLocks noChangeAspect="1"/>
        </xdr:cNvPicPr>
      </xdr:nvPicPr>
      <xdr:blipFill>
        <a:blip xmlns:r="http://schemas.openxmlformats.org/officeDocument/2006/relationships" r:embed="rId70"/>
        <a:stretch>
          <a:fillRect/>
        </a:stretch>
      </xdr:blipFill>
      <xdr:spPr>
        <a:xfrm>
          <a:off x="21981" y="33667495"/>
          <a:ext cx="734597" cy="491656"/>
        </a:xfrm>
        <a:prstGeom prst="rect">
          <a:avLst/>
        </a:prstGeom>
      </xdr:spPr>
    </xdr:pic>
    <xdr:clientData/>
  </xdr:twoCellAnchor>
  <xdr:twoCellAnchor editAs="oneCell">
    <xdr:from>
      <xdr:col>0</xdr:col>
      <xdr:colOff>0</xdr:colOff>
      <xdr:row>0</xdr:row>
      <xdr:rowOff>0</xdr:rowOff>
    </xdr:from>
    <xdr:to>
      <xdr:col>12</xdr:col>
      <xdr:colOff>2250</xdr:colOff>
      <xdr:row>0</xdr:row>
      <xdr:rowOff>895021</xdr:rowOff>
    </xdr:to>
    <xdr:pic>
      <xdr:nvPicPr>
        <xdr:cNvPr id="58" name="Image 57">
          <a:extLst>
            <a:ext uri="{FF2B5EF4-FFF2-40B4-BE49-F238E27FC236}">
              <a16:creationId xmlns:a16="http://schemas.microsoft.com/office/drawing/2014/main" id="{C8A04094-505B-A386-526D-013A05629F3C}"/>
            </a:ext>
          </a:extLst>
        </xdr:cNvPr>
        <xdr:cNvPicPr>
          <a:picLocks noChangeAspect="1" noChangeArrowheads="1"/>
        </xdr:cNvPicPr>
      </xdr:nvPicPr>
      <xdr:blipFill>
        <a:blip xmlns:r="http://schemas.openxmlformats.org/officeDocument/2006/relationships" r:embed="rId71" cstate="print">
          <a:extLst>
            <a:ext uri="{28A0092B-C50C-407E-A947-70E740481C1C}">
              <a14:useLocalDpi xmlns:a14="http://schemas.microsoft.com/office/drawing/2010/main" val="0"/>
            </a:ext>
          </a:extLst>
        </a:blip>
        <a:srcRect/>
        <a:stretch>
          <a:fillRect/>
        </a:stretch>
      </xdr:blipFill>
      <xdr:spPr bwMode="auto">
        <a:xfrm>
          <a:off x="0" y="0"/>
          <a:ext cx="7634654" cy="9064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fitToPage="1"/>
  </sheetPr>
  <dimension ref="A1:O122"/>
  <sheetViews>
    <sheetView showGridLines="0" tabSelected="1" zoomScale="97" zoomScaleNormal="130" workbookViewId="0">
      <selection activeCell="A2" sqref="A2:L2"/>
    </sheetView>
  </sheetViews>
  <sheetFormatPr baseColWidth="10" defaultColWidth="12.28515625" defaultRowHeight="14.25"/>
  <cols>
    <col min="1" max="1" width="15" style="1" customWidth="1"/>
    <col min="2" max="2" width="13.42578125" style="3" customWidth="1"/>
    <col min="3" max="3" width="23.28515625" style="3" customWidth="1"/>
    <col min="4" max="5" width="2.28515625" style="1" customWidth="1"/>
    <col min="6" max="6" width="3.28515625" style="1" customWidth="1"/>
    <col min="7" max="8" width="9.28515625" style="2" customWidth="1"/>
    <col min="9" max="9" width="10" style="2" customWidth="1"/>
    <col min="10" max="10" width="4.28515625" style="2" customWidth="1"/>
    <col min="11" max="11" width="9.5703125" style="1" customWidth="1"/>
    <col min="12" max="12" width="9.28515625" style="1" customWidth="1"/>
    <col min="13" max="16384" width="12.28515625" style="1"/>
  </cols>
  <sheetData>
    <row r="1" spans="1:15" ht="79.900000000000006" customHeight="1">
      <c r="A1" s="8"/>
      <c r="B1" s="9"/>
      <c r="C1" s="10"/>
      <c r="D1" s="45"/>
      <c r="E1" s="10"/>
      <c r="F1" s="9"/>
      <c r="G1" s="9"/>
      <c r="H1" s="9"/>
      <c r="I1" s="9"/>
      <c r="J1" s="11"/>
      <c r="K1"/>
    </row>
    <row r="2" spans="1:15" ht="19.899999999999999" customHeight="1">
      <c r="A2" s="115"/>
      <c r="B2" s="115"/>
      <c r="C2" s="115"/>
      <c r="D2" s="115"/>
      <c r="E2" s="115"/>
      <c r="F2" s="115"/>
      <c r="G2" s="115"/>
      <c r="H2" s="115"/>
      <c r="I2" s="115"/>
      <c r="J2" s="115"/>
      <c r="K2" s="115"/>
      <c r="L2" s="115"/>
    </row>
    <row r="3" spans="1:15" ht="11.45" customHeight="1">
      <c r="A3" s="9"/>
      <c r="B3" s="12"/>
      <c r="C3" s="9"/>
      <c r="D3" s="9"/>
      <c r="E3" s="9"/>
      <c r="F3" s="13"/>
      <c r="G3" s="12"/>
      <c r="H3" s="12"/>
      <c r="I3" s="12"/>
      <c r="J3" s="11"/>
    </row>
    <row r="4" spans="1:15" ht="15.75">
      <c r="A4" s="121"/>
      <c r="B4" s="122"/>
      <c r="C4" s="123"/>
      <c r="D4" s="36"/>
      <c r="E4" s="36"/>
      <c r="F4" s="37"/>
      <c r="G4" s="121"/>
      <c r="H4" s="124"/>
      <c r="I4" s="124"/>
      <c r="J4" s="124"/>
      <c r="K4" s="124"/>
      <c r="L4" s="125"/>
    </row>
    <row r="5" spans="1:15" ht="6.75" customHeight="1">
      <c r="A5" s="14"/>
      <c r="B5" s="9"/>
      <c r="C5" s="15"/>
      <c r="D5" s="9"/>
      <c r="E5" s="9"/>
      <c r="F5" s="37"/>
      <c r="G5" s="16"/>
      <c r="H5" s="11"/>
      <c r="I5" s="11"/>
      <c r="J5" s="11"/>
      <c r="L5" s="31"/>
    </row>
    <row r="6" spans="1:15" ht="15">
      <c r="A6" s="61"/>
      <c r="B6" s="130" t="s">
        <v>71</v>
      </c>
      <c r="C6" s="131"/>
      <c r="D6" s="62"/>
      <c r="E6" s="62"/>
      <c r="F6" s="63"/>
      <c r="G6" s="64" t="s">
        <v>70</v>
      </c>
      <c r="H6" s="65"/>
      <c r="I6" s="130"/>
      <c r="J6" s="130"/>
      <c r="K6" s="130"/>
      <c r="L6" s="131"/>
      <c r="O6"/>
    </row>
    <row r="7" spans="1:15">
      <c r="A7" s="61"/>
      <c r="B7" s="130" t="s">
        <v>72</v>
      </c>
      <c r="C7" s="131"/>
      <c r="D7" s="62"/>
      <c r="E7" s="62"/>
      <c r="F7" s="63"/>
      <c r="G7" s="64"/>
      <c r="H7" s="65"/>
      <c r="I7" s="130"/>
      <c r="J7" s="130"/>
      <c r="K7" s="130"/>
      <c r="L7" s="131"/>
    </row>
    <row r="8" spans="1:15" ht="19.5" customHeight="1">
      <c r="A8" s="143" t="s">
        <v>73</v>
      </c>
      <c r="B8" s="144"/>
      <c r="C8" s="145"/>
      <c r="D8" s="66"/>
      <c r="E8" s="66"/>
      <c r="F8" s="67"/>
      <c r="G8" s="64" t="s">
        <v>1</v>
      </c>
      <c r="H8" s="130"/>
      <c r="I8" s="130"/>
      <c r="J8" s="130"/>
      <c r="K8" s="130"/>
      <c r="L8" s="131"/>
    </row>
    <row r="9" spans="1:15">
      <c r="A9" s="143"/>
      <c r="B9" s="144"/>
      <c r="C9" s="145"/>
      <c r="D9" s="66"/>
      <c r="E9" s="66"/>
      <c r="F9" s="67"/>
      <c r="G9" s="68" t="s">
        <v>66</v>
      </c>
      <c r="H9" s="138"/>
      <c r="I9" s="138"/>
      <c r="J9" s="138"/>
      <c r="K9" s="138"/>
      <c r="L9" s="139"/>
    </row>
    <row r="10" spans="1:15" ht="15.75" customHeight="1">
      <c r="A10" s="69"/>
      <c r="B10" s="146" t="s">
        <v>76</v>
      </c>
      <c r="C10" s="147"/>
      <c r="D10" s="70"/>
      <c r="E10" s="70"/>
      <c r="F10" s="67"/>
      <c r="G10" s="140"/>
      <c r="H10" s="141"/>
      <c r="I10" s="141"/>
      <c r="J10" s="141"/>
      <c r="K10" s="141"/>
      <c r="L10" s="142"/>
    </row>
    <row r="11" spans="1:15" ht="15" customHeight="1">
      <c r="A11" s="61"/>
      <c r="B11" s="126"/>
      <c r="C11" s="127"/>
      <c r="D11" s="62"/>
      <c r="E11" s="62"/>
      <c r="F11" s="63"/>
      <c r="G11" s="132"/>
      <c r="H11" s="133"/>
      <c r="I11" s="133"/>
      <c r="J11" s="133"/>
      <c r="K11" s="133"/>
      <c r="L11" s="134"/>
    </row>
    <row r="12" spans="1:15" ht="15" customHeight="1">
      <c r="A12" s="61"/>
      <c r="B12" s="128" t="s">
        <v>74</v>
      </c>
      <c r="C12" s="129"/>
      <c r="D12" s="71"/>
      <c r="E12" s="71"/>
      <c r="F12" s="63"/>
      <c r="G12" s="132"/>
      <c r="H12" s="133"/>
      <c r="I12" s="133"/>
      <c r="J12" s="133"/>
      <c r="K12" s="133"/>
      <c r="L12" s="134"/>
    </row>
    <row r="13" spans="1:15" ht="16.899999999999999" customHeight="1">
      <c r="A13" s="64"/>
      <c r="B13" s="126" t="s">
        <v>75</v>
      </c>
      <c r="C13" s="127"/>
      <c r="D13" s="62"/>
      <c r="E13" s="62"/>
      <c r="F13" s="63"/>
      <c r="G13" s="132"/>
      <c r="H13" s="133"/>
      <c r="I13" s="133"/>
      <c r="J13" s="133"/>
      <c r="K13" s="133"/>
      <c r="L13" s="134"/>
    </row>
    <row r="14" spans="1:15" s="7" customFormat="1" ht="6" customHeight="1">
      <c r="A14" s="72"/>
      <c r="B14" s="73"/>
      <c r="C14" s="74"/>
      <c r="D14" s="75"/>
      <c r="E14" s="75"/>
      <c r="F14" s="76"/>
      <c r="G14" s="135"/>
      <c r="H14" s="136"/>
      <c r="I14" s="136"/>
      <c r="J14" s="136"/>
      <c r="K14" s="136"/>
      <c r="L14" s="137"/>
    </row>
    <row r="15" spans="1:15" ht="5.25" customHeight="1">
      <c r="A15" s="77"/>
      <c r="B15" s="78"/>
      <c r="C15" s="78"/>
      <c r="D15" s="78"/>
      <c r="E15" s="78"/>
      <c r="F15" s="78"/>
      <c r="G15" s="77"/>
      <c r="H15" s="77"/>
      <c r="I15" s="77"/>
      <c r="J15" s="79"/>
      <c r="K15" s="78"/>
      <c r="L15" s="78"/>
    </row>
    <row r="16" spans="1:15" s="7" customFormat="1" ht="54" customHeight="1">
      <c r="A16" s="120"/>
      <c r="B16" s="120"/>
      <c r="C16" s="120"/>
      <c r="D16" s="60"/>
      <c r="E16" s="60"/>
      <c r="F16" s="60"/>
      <c r="H16" s="80" t="s">
        <v>3</v>
      </c>
      <c r="I16" s="80" t="s">
        <v>4</v>
      </c>
      <c r="J16" s="75"/>
      <c r="K16" s="80" t="s">
        <v>5</v>
      </c>
      <c r="L16" s="80" t="s">
        <v>67</v>
      </c>
    </row>
    <row r="17" spans="1:14" s="6" customFormat="1" ht="10.15" customHeight="1">
      <c r="A17" s="13"/>
      <c r="B17" s="17"/>
      <c r="C17" s="17"/>
      <c r="D17" s="13"/>
      <c r="E17" s="13"/>
      <c r="F17" s="13"/>
      <c r="G17" s="18"/>
      <c r="H17" s="18"/>
      <c r="I17" s="18"/>
      <c r="J17" s="18"/>
    </row>
    <row r="18" spans="1:14" ht="12.75" customHeight="1">
      <c r="A18" s="88" t="s">
        <v>9</v>
      </c>
      <c r="B18" s="88"/>
      <c r="C18" s="88"/>
      <c r="D18" s="88"/>
      <c r="E18" s="88"/>
      <c r="F18" s="88"/>
      <c r="G18" s="88"/>
      <c r="H18" s="88"/>
      <c r="I18" s="88"/>
      <c r="J18" s="88"/>
      <c r="K18" s="88"/>
      <c r="L18" s="88"/>
    </row>
    <row r="19" spans="1:14" ht="10.15" customHeight="1">
      <c r="A19" s="9"/>
      <c r="B19" s="19"/>
      <c r="C19" s="20"/>
      <c r="D19" s="9"/>
      <c r="E19" s="9"/>
      <c r="F19" s="9"/>
      <c r="G19" s="21"/>
      <c r="H19" s="21"/>
      <c r="I19" s="21"/>
      <c r="J19" s="21"/>
      <c r="K19" s="2"/>
    </row>
    <row r="20" spans="1:14" ht="52.15" customHeight="1">
      <c r="A20" s="56">
        <v>309429</v>
      </c>
      <c r="B20" s="116" t="s">
        <v>15</v>
      </c>
      <c r="C20" s="117"/>
      <c r="D20" s="30"/>
      <c r="E20" s="30"/>
      <c r="F20" s="38"/>
      <c r="H20" s="33">
        <v>10.9</v>
      </c>
      <c r="I20" s="22">
        <f>ROUND((H20*0.7),2)</f>
        <v>7.63</v>
      </c>
      <c r="K20" s="40"/>
      <c r="L20" s="34">
        <f>ROUND(I20*K20,2)</f>
        <v>0</v>
      </c>
      <c r="M20" s="83"/>
    </row>
    <row r="21" spans="1:14" ht="52.15" customHeight="1">
      <c r="A21" s="56">
        <v>309430</v>
      </c>
      <c r="B21" s="116" t="s">
        <v>63</v>
      </c>
      <c r="C21" s="117"/>
      <c r="D21" s="30"/>
      <c r="E21" s="30"/>
      <c r="F21" s="38"/>
      <c r="H21" s="33">
        <v>21.9</v>
      </c>
      <c r="I21" s="22">
        <f t="shared" ref="I21:I22" si="0">ROUND((H21*0.7),2)</f>
        <v>15.33</v>
      </c>
      <c r="K21" s="40"/>
      <c r="L21" s="34">
        <f>ROUND(I21*K21,2)</f>
        <v>0</v>
      </c>
      <c r="M21" s="83"/>
    </row>
    <row r="22" spans="1:14" ht="52.15" customHeight="1">
      <c r="A22" s="56">
        <v>309431</v>
      </c>
      <c r="B22" s="118" t="s">
        <v>64</v>
      </c>
      <c r="C22" s="119"/>
      <c r="D22" s="30"/>
      <c r="E22" s="30"/>
      <c r="F22" s="38"/>
      <c r="H22" s="33">
        <v>34.9</v>
      </c>
      <c r="I22" s="22">
        <f t="shared" si="0"/>
        <v>24.43</v>
      </c>
      <c r="K22" s="40"/>
      <c r="L22" s="34">
        <f>ROUND(I22*K22,2)</f>
        <v>0</v>
      </c>
      <c r="M22" s="83"/>
    </row>
    <row r="23" spans="1:14" ht="10.15" customHeight="1">
      <c r="A23" s="41"/>
      <c r="B23" s="49"/>
      <c r="C23" s="49"/>
      <c r="D23" s="9"/>
      <c r="E23" s="9"/>
      <c r="H23" s="43"/>
      <c r="I23" s="25"/>
      <c r="K23" s="44"/>
      <c r="L23" s="28"/>
      <c r="M23" s="83"/>
    </row>
    <row r="24" spans="1:14" ht="12.75" customHeight="1">
      <c r="A24" s="88" t="s">
        <v>10</v>
      </c>
      <c r="B24" s="88"/>
      <c r="C24" s="88"/>
      <c r="D24" s="88"/>
      <c r="E24" s="88"/>
      <c r="F24" s="88"/>
      <c r="G24" s="88"/>
      <c r="H24" s="88"/>
      <c r="I24" s="88"/>
      <c r="J24" s="88"/>
      <c r="K24" s="88"/>
      <c r="L24" s="88"/>
      <c r="M24" s="83"/>
    </row>
    <row r="25" spans="1:14" ht="10.15" customHeight="1">
      <c r="A25" s="50"/>
      <c r="B25" s="50"/>
      <c r="C25" s="50"/>
      <c r="D25" s="50"/>
      <c r="E25" s="50"/>
      <c r="F25" s="50"/>
      <c r="G25" s="50"/>
      <c r="H25" s="50"/>
      <c r="I25" s="50"/>
      <c r="J25" s="50"/>
      <c r="K25" s="50"/>
      <c r="L25" s="50"/>
      <c r="M25" s="83"/>
    </row>
    <row r="26" spans="1:14" ht="52.5" customHeight="1">
      <c r="A26" s="56">
        <v>309425</v>
      </c>
      <c r="B26" s="118" t="s">
        <v>55</v>
      </c>
      <c r="C26" s="119"/>
      <c r="D26" s="30"/>
      <c r="E26" s="30"/>
      <c r="F26" s="38"/>
      <c r="H26" s="33">
        <v>9.9</v>
      </c>
      <c r="I26" s="22">
        <f t="shared" ref="I26:I28" si="1">ROUND((H26*0.7),2)</f>
        <v>6.93</v>
      </c>
      <c r="K26" s="40"/>
      <c r="L26" s="34">
        <f>ROUND(I26*K26,2)</f>
        <v>0</v>
      </c>
      <c r="M26" s="83"/>
    </row>
    <row r="27" spans="1:14" ht="52.15" customHeight="1">
      <c r="A27" s="56">
        <v>309426</v>
      </c>
      <c r="B27" s="118" t="s">
        <v>56</v>
      </c>
      <c r="C27" s="119"/>
      <c r="D27" s="9"/>
      <c r="E27" s="30"/>
      <c r="F27" s="38"/>
      <c r="H27" s="33">
        <v>18.899999999999999</v>
      </c>
      <c r="I27" s="22">
        <f t="shared" si="1"/>
        <v>13.23</v>
      </c>
      <c r="K27" s="48"/>
      <c r="L27" s="34">
        <f>ROUND(I27*K27,2)</f>
        <v>0</v>
      </c>
      <c r="M27" s="83"/>
    </row>
    <row r="28" spans="1:14" ht="52.15" customHeight="1">
      <c r="A28" s="56">
        <v>309427</v>
      </c>
      <c r="B28" s="118" t="s">
        <v>57</v>
      </c>
      <c r="C28" s="119"/>
      <c r="D28" s="30"/>
      <c r="E28" s="30"/>
      <c r="F28" s="38"/>
      <c r="H28" s="33">
        <v>29.9</v>
      </c>
      <c r="I28" s="22">
        <f t="shared" si="1"/>
        <v>20.93</v>
      </c>
      <c r="K28" s="48"/>
      <c r="L28" s="34">
        <f>ROUND(I28*K28,2)</f>
        <v>0</v>
      </c>
      <c r="M28" s="83"/>
      <c r="N28"/>
    </row>
    <row r="29" spans="1:14" ht="10.15" customHeight="1">
      <c r="A29" s="23"/>
      <c r="B29" s="19"/>
      <c r="C29" s="19"/>
      <c r="D29" s="9"/>
      <c r="E29" s="9"/>
      <c r="F29" s="24"/>
      <c r="G29" s="25"/>
      <c r="H29" s="25"/>
      <c r="I29" s="25"/>
      <c r="J29" s="32"/>
      <c r="K29" s="2"/>
      <c r="L29" s="2"/>
      <c r="M29" s="83"/>
    </row>
    <row r="30" spans="1:14" ht="12.75" customHeight="1">
      <c r="A30" s="88" t="s">
        <v>11</v>
      </c>
      <c r="B30" s="88"/>
      <c r="C30" s="88"/>
      <c r="D30" s="88"/>
      <c r="E30" s="88"/>
      <c r="F30" s="88"/>
      <c r="G30" s="88"/>
      <c r="H30" s="88"/>
      <c r="I30" s="88"/>
      <c r="J30" s="88"/>
      <c r="K30" s="88"/>
      <c r="L30" s="88"/>
      <c r="M30" s="83"/>
      <c r="N30"/>
    </row>
    <row r="31" spans="1:14" ht="10.15" customHeight="1">
      <c r="A31" s="9"/>
      <c r="B31" s="9"/>
      <c r="C31" s="9"/>
      <c r="D31" s="9"/>
      <c r="E31" s="9"/>
      <c r="F31" s="9"/>
      <c r="G31" s="11"/>
      <c r="H31" s="11"/>
      <c r="I31" s="11"/>
      <c r="J31" s="11"/>
      <c r="L31" s="2"/>
      <c r="M31" s="83"/>
    </row>
    <row r="32" spans="1:14" ht="48.75" customHeight="1">
      <c r="A32" s="56">
        <v>309436</v>
      </c>
      <c r="B32" s="118" t="s">
        <v>58</v>
      </c>
      <c r="C32" s="119"/>
      <c r="D32" s="30"/>
      <c r="E32" s="30"/>
      <c r="F32" s="38"/>
      <c r="H32" s="33">
        <v>24.9</v>
      </c>
      <c r="I32" s="22">
        <f t="shared" ref="I32:I33" si="2">ROUND((H32*0.7),2)</f>
        <v>17.43</v>
      </c>
      <c r="K32" s="40"/>
      <c r="L32" s="34">
        <f>ROUND(I32*K32,2)</f>
        <v>0</v>
      </c>
      <c r="M32" s="83"/>
    </row>
    <row r="33" spans="1:13" ht="48.6" customHeight="1">
      <c r="A33" s="56">
        <v>309437</v>
      </c>
      <c r="B33" s="118" t="s">
        <v>59</v>
      </c>
      <c r="C33" s="119"/>
      <c r="D33" s="30"/>
      <c r="E33" s="30"/>
      <c r="F33" s="38"/>
      <c r="H33" s="33">
        <v>43.9</v>
      </c>
      <c r="I33" s="22">
        <f t="shared" si="2"/>
        <v>30.73</v>
      </c>
      <c r="K33" s="40"/>
      <c r="L33" s="34">
        <f>ROUND(I33*K33,2)</f>
        <v>0</v>
      </c>
      <c r="M33" s="83"/>
    </row>
    <row r="34" spans="1:13" ht="10.15" customHeight="1">
      <c r="A34" s="41"/>
      <c r="B34" s="49"/>
      <c r="C34" s="49"/>
      <c r="D34" s="9"/>
      <c r="E34" s="9"/>
      <c r="H34" s="43"/>
      <c r="I34" s="25"/>
      <c r="K34" s="44"/>
      <c r="L34" s="28"/>
      <c r="M34" s="83"/>
    </row>
    <row r="35" spans="1:13" ht="12.75" customHeight="1">
      <c r="A35" s="88" t="s">
        <v>12</v>
      </c>
      <c r="B35" s="88"/>
      <c r="C35" s="88"/>
      <c r="D35" s="88"/>
      <c r="E35" s="88"/>
      <c r="F35" s="88"/>
      <c r="G35" s="88"/>
      <c r="H35" s="88"/>
      <c r="I35" s="88"/>
      <c r="J35" s="88"/>
      <c r="K35" s="88"/>
      <c r="L35" s="88"/>
      <c r="M35" s="83"/>
    </row>
    <row r="36" spans="1:13" ht="10.15" customHeight="1">
      <c r="A36" s="41"/>
      <c r="B36" s="49"/>
      <c r="C36" s="49"/>
      <c r="D36" s="9"/>
      <c r="E36" s="9"/>
      <c r="H36" s="43"/>
      <c r="I36" s="25"/>
      <c r="K36" s="44"/>
      <c r="L36" s="28"/>
      <c r="M36" s="83"/>
    </row>
    <row r="37" spans="1:13" ht="48.6" customHeight="1">
      <c r="A37" s="56">
        <v>309420</v>
      </c>
      <c r="B37" s="118" t="s">
        <v>60</v>
      </c>
      <c r="C37" s="119"/>
      <c r="D37" s="30"/>
      <c r="E37" s="30"/>
      <c r="F37" s="38"/>
      <c r="H37" s="33">
        <v>9.9</v>
      </c>
      <c r="I37" s="22">
        <f>ROUND((H37*0.9),2)</f>
        <v>8.91</v>
      </c>
      <c r="K37" s="40"/>
      <c r="L37" s="34">
        <f>ROUND(I37*K37,2)</f>
        <v>0</v>
      </c>
      <c r="M37" s="83"/>
    </row>
    <row r="38" spans="1:13" ht="10.15" customHeight="1">
      <c r="A38" s="41"/>
      <c r="B38" s="49"/>
      <c r="C38" s="49"/>
      <c r="D38" s="9"/>
      <c r="E38" s="9"/>
      <c r="H38" s="43"/>
      <c r="I38" s="25"/>
      <c r="K38" s="44"/>
      <c r="L38" s="28"/>
      <c r="M38" s="83"/>
    </row>
    <row r="39" spans="1:13" ht="12.75" customHeight="1">
      <c r="A39" s="88" t="s">
        <v>7</v>
      </c>
      <c r="B39" s="88"/>
      <c r="C39" s="88"/>
      <c r="D39" s="88"/>
      <c r="E39" s="88"/>
      <c r="F39" s="88"/>
      <c r="G39" s="88"/>
      <c r="H39" s="88"/>
      <c r="I39" s="88"/>
      <c r="J39" s="88"/>
      <c r="K39" s="88"/>
      <c r="L39" s="88"/>
      <c r="M39" s="83"/>
    </row>
    <row r="40" spans="1:13" ht="10.15" customHeight="1">
      <c r="A40" s="41"/>
      <c r="B40" s="49"/>
      <c r="C40" s="49"/>
      <c r="D40" s="9"/>
      <c r="E40" s="9"/>
      <c r="H40" s="43"/>
      <c r="I40" s="25"/>
      <c r="K40" s="44"/>
      <c r="L40" s="28"/>
      <c r="M40" s="83"/>
    </row>
    <row r="41" spans="1:13" ht="48.6" customHeight="1">
      <c r="A41" s="56">
        <v>309424</v>
      </c>
      <c r="B41" s="118" t="s">
        <v>16</v>
      </c>
      <c r="C41" s="119"/>
      <c r="D41" s="30"/>
      <c r="E41" s="30"/>
      <c r="F41" s="38"/>
      <c r="H41" s="33">
        <v>6.5</v>
      </c>
      <c r="I41" s="22">
        <f>ROUND((H41*0.9),2)</f>
        <v>5.85</v>
      </c>
      <c r="K41" s="40"/>
      <c r="L41" s="34">
        <f>ROUND(I41*K41,2)</f>
        <v>0</v>
      </c>
      <c r="M41" s="83"/>
    </row>
    <row r="42" spans="1:13" ht="48.6" customHeight="1">
      <c r="A42" s="56">
        <v>309422</v>
      </c>
      <c r="B42" s="118" t="s">
        <v>61</v>
      </c>
      <c r="C42" s="119"/>
      <c r="D42" s="30"/>
      <c r="E42" s="30"/>
      <c r="F42" s="38"/>
      <c r="H42" s="33">
        <v>3.95</v>
      </c>
      <c r="I42" s="22">
        <f>ROUND((H42*0.9),2)</f>
        <v>3.56</v>
      </c>
      <c r="K42" s="40"/>
      <c r="L42" s="34">
        <f>ROUND(I42*K42,2)</f>
        <v>0</v>
      </c>
      <c r="M42" s="83"/>
    </row>
    <row r="43" spans="1:13" ht="10.15" customHeight="1">
      <c r="A43" s="41"/>
      <c r="B43" s="49"/>
      <c r="C43" s="49"/>
      <c r="D43" s="9"/>
      <c r="E43" s="9"/>
      <c r="H43" s="43"/>
      <c r="I43" s="25"/>
      <c r="K43" s="44"/>
      <c r="L43" s="28"/>
      <c r="M43" s="83"/>
    </row>
    <row r="44" spans="1:13" ht="12.75" customHeight="1">
      <c r="A44" s="88" t="s">
        <v>13</v>
      </c>
      <c r="B44" s="88"/>
      <c r="C44" s="88"/>
      <c r="D44" s="88"/>
      <c r="E44" s="88"/>
      <c r="F44" s="88"/>
      <c r="G44" s="88"/>
      <c r="H44" s="88"/>
      <c r="I44" s="88"/>
      <c r="J44" s="88"/>
      <c r="K44" s="88"/>
      <c r="L44" s="88"/>
      <c r="M44" s="83"/>
    </row>
    <row r="45" spans="1:13" ht="10.15" customHeight="1">
      <c r="A45" s="41"/>
      <c r="B45" s="49"/>
      <c r="C45" s="49"/>
      <c r="D45" s="9"/>
      <c r="E45" s="9"/>
      <c r="H45" s="43"/>
      <c r="I45" s="25"/>
      <c r="K45" s="44"/>
      <c r="L45" s="28"/>
      <c r="M45" s="83"/>
    </row>
    <row r="46" spans="1:13" ht="48.6" customHeight="1">
      <c r="A46" s="56">
        <v>309456</v>
      </c>
      <c r="B46" s="118" t="s">
        <v>54</v>
      </c>
      <c r="C46" s="119"/>
      <c r="D46" s="30"/>
      <c r="E46" s="30"/>
      <c r="F46" s="38"/>
      <c r="H46" s="33">
        <v>9.9499999999999993</v>
      </c>
      <c r="I46" s="22">
        <f>ROUND((H46*0.9),2)</f>
        <v>8.9600000000000009</v>
      </c>
      <c r="K46" s="40"/>
      <c r="L46" s="34">
        <f>ROUND(I46*K46,2)</f>
        <v>0</v>
      </c>
      <c r="M46" s="83"/>
    </row>
    <row r="47" spans="1:13" ht="10.15" customHeight="1">
      <c r="A47" s="9"/>
      <c r="B47" s="9"/>
      <c r="C47" s="9"/>
      <c r="D47" s="9"/>
      <c r="E47" s="9"/>
      <c r="F47" s="9"/>
      <c r="G47" s="11"/>
      <c r="H47" s="11"/>
      <c r="I47" s="11"/>
      <c r="J47" s="11"/>
      <c r="L47" s="2"/>
      <c r="M47" s="83"/>
    </row>
    <row r="48" spans="1:13" ht="12" customHeight="1">
      <c r="A48" s="88" t="s">
        <v>17</v>
      </c>
      <c r="B48" s="88"/>
      <c r="C48" s="88"/>
      <c r="D48" s="88"/>
      <c r="E48" s="88"/>
      <c r="F48" s="88"/>
      <c r="G48" s="88"/>
      <c r="H48" s="88"/>
      <c r="I48" s="88"/>
      <c r="J48" s="88"/>
      <c r="K48" s="88"/>
      <c r="L48" s="88"/>
      <c r="M48" s="83"/>
    </row>
    <row r="49" spans="1:13" ht="10.15" customHeight="1">
      <c r="A49" s="9"/>
      <c r="B49" s="9"/>
      <c r="C49" s="9"/>
      <c r="D49" s="9"/>
      <c r="E49" s="9"/>
      <c r="F49" s="9"/>
      <c r="G49" s="11"/>
      <c r="H49" s="11"/>
      <c r="I49" s="11"/>
      <c r="J49" s="11"/>
      <c r="L49" s="2"/>
      <c r="M49" s="83"/>
    </row>
    <row r="50" spans="1:13" ht="48.6" customHeight="1">
      <c r="A50" s="56">
        <v>309126</v>
      </c>
      <c r="B50" s="94" t="s">
        <v>18</v>
      </c>
      <c r="C50" s="95"/>
      <c r="D50" s="30"/>
      <c r="E50" s="30"/>
      <c r="F50" s="38"/>
      <c r="H50" s="33">
        <v>7.6</v>
      </c>
      <c r="I50" s="22">
        <f>ROUND((H50*0.9),2)</f>
        <v>6.84</v>
      </c>
      <c r="K50" s="40"/>
      <c r="L50" s="34">
        <f>ROUND(I50*K50,2)</f>
        <v>0</v>
      </c>
      <c r="M50" s="83"/>
    </row>
    <row r="51" spans="1:13" ht="48" customHeight="1">
      <c r="A51" s="56">
        <v>309412</v>
      </c>
      <c r="B51" s="94" t="s">
        <v>19</v>
      </c>
      <c r="C51" s="95"/>
      <c r="D51" s="30"/>
      <c r="E51" s="30"/>
      <c r="F51" s="38"/>
      <c r="H51" s="33">
        <v>13.2</v>
      </c>
      <c r="I51" s="22">
        <f>ROUND((H51*0.95),2)</f>
        <v>12.54</v>
      </c>
      <c r="K51" s="40"/>
      <c r="L51" s="34">
        <f>ROUND(I51*K51,2)</f>
        <v>0</v>
      </c>
      <c r="M51" s="83"/>
    </row>
    <row r="52" spans="1:13" ht="10.15" customHeight="1">
      <c r="A52" s="9"/>
      <c r="B52" s="9"/>
      <c r="C52" s="9"/>
      <c r="D52" s="9"/>
      <c r="E52" s="9"/>
      <c r="F52" s="9"/>
      <c r="G52" s="11"/>
      <c r="H52" s="11"/>
      <c r="I52" s="11"/>
      <c r="J52" s="11"/>
      <c r="L52" s="2"/>
      <c r="M52" s="83"/>
    </row>
    <row r="53" spans="1:13" ht="12.6" customHeight="1">
      <c r="A53" s="88" t="s">
        <v>14</v>
      </c>
      <c r="B53" s="88"/>
      <c r="C53" s="88"/>
      <c r="D53" s="88"/>
      <c r="E53" s="88"/>
      <c r="F53" s="88"/>
      <c r="G53" s="88"/>
      <c r="H53" s="88"/>
      <c r="I53" s="88"/>
      <c r="J53" s="88"/>
      <c r="K53" s="88"/>
      <c r="L53" s="88"/>
      <c r="M53" s="83"/>
    </row>
    <row r="54" spans="1:13" ht="9" customHeight="1">
      <c r="A54" s="9"/>
      <c r="B54" s="9"/>
      <c r="C54" s="9"/>
      <c r="D54" s="9"/>
      <c r="E54" s="9"/>
      <c r="F54" s="9"/>
      <c r="G54" s="11"/>
      <c r="H54" s="11"/>
      <c r="I54" s="11"/>
      <c r="J54" s="11"/>
      <c r="L54" s="2"/>
      <c r="M54" s="83"/>
    </row>
    <row r="55" spans="1:13" ht="48.6" customHeight="1">
      <c r="A55" s="56">
        <v>309117</v>
      </c>
      <c r="B55" s="96" t="s">
        <v>20</v>
      </c>
      <c r="C55" s="93"/>
      <c r="D55" s="30"/>
      <c r="E55" s="30"/>
      <c r="F55" s="38"/>
      <c r="H55" s="33">
        <v>16.899999999999999</v>
      </c>
      <c r="I55" s="22">
        <f>ROUND((H55*0.8),2)</f>
        <v>13.52</v>
      </c>
      <c r="K55" s="40"/>
      <c r="L55" s="34">
        <f>ROUND(I55*K55,2)</f>
        <v>0</v>
      </c>
      <c r="M55" s="83"/>
    </row>
    <row r="56" spans="1:13" ht="48.6" customHeight="1">
      <c r="A56" s="57">
        <v>309118</v>
      </c>
      <c r="B56" s="92" t="s">
        <v>65</v>
      </c>
      <c r="C56" s="93"/>
      <c r="D56" s="30"/>
      <c r="E56" s="30"/>
      <c r="F56" s="38"/>
      <c r="H56" s="53">
        <v>27.5</v>
      </c>
      <c r="I56" s="22">
        <f t="shared" ref="I56:I57" si="3">ROUND((H56*0.8),2)</f>
        <v>22</v>
      </c>
      <c r="K56" s="40"/>
      <c r="L56" s="34">
        <f>ROUND(I56*K56,2)</f>
        <v>0</v>
      </c>
      <c r="M56" s="83"/>
    </row>
    <row r="57" spans="1:13" ht="48.6" customHeight="1">
      <c r="A57" s="56">
        <v>309119</v>
      </c>
      <c r="B57" s="92" t="s">
        <v>21</v>
      </c>
      <c r="C57" s="93"/>
      <c r="D57" s="30"/>
      <c r="E57" s="30"/>
      <c r="F57" s="38"/>
      <c r="H57" s="33">
        <v>36.9</v>
      </c>
      <c r="I57" s="22">
        <f t="shared" si="3"/>
        <v>29.52</v>
      </c>
      <c r="K57" s="40"/>
      <c r="L57" s="34">
        <f>ROUND(I57*K57,2)</f>
        <v>0</v>
      </c>
      <c r="M57" s="83"/>
    </row>
    <row r="58" spans="1:13" ht="10.15" customHeight="1">
      <c r="A58" s="9"/>
      <c r="B58" s="9"/>
      <c r="C58" s="9"/>
      <c r="D58" s="9"/>
      <c r="E58" s="9"/>
      <c r="F58" s="9"/>
      <c r="G58" s="11"/>
      <c r="H58" s="11"/>
      <c r="I58" s="11"/>
      <c r="J58" s="11"/>
      <c r="L58" s="2"/>
      <c r="M58" s="83"/>
    </row>
    <row r="59" spans="1:13" ht="12.6" customHeight="1">
      <c r="A59" s="88" t="s">
        <v>8</v>
      </c>
      <c r="B59" s="88"/>
      <c r="C59" s="88"/>
      <c r="D59" s="88"/>
      <c r="E59" s="88"/>
      <c r="F59" s="88"/>
      <c r="G59" s="88"/>
      <c r="H59" s="88"/>
      <c r="I59" s="88"/>
      <c r="J59" s="88"/>
      <c r="K59" s="88"/>
      <c r="L59" s="88"/>
      <c r="M59" s="83"/>
    </row>
    <row r="60" spans="1:13" ht="9" customHeight="1">
      <c r="A60" s="9"/>
      <c r="B60" s="9"/>
      <c r="C60" s="9"/>
      <c r="D60" s="9"/>
      <c r="E60" s="9"/>
      <c r="F60" s="9"/>
      <c r="G60" s="11"/>
      <c r="H60" s="11"/>
      <c r="I60" s="11"/>
      <c r="J60" s="11"/>
      <c r="L60" s="2"/>
      <c r="M60" s="83"/>
    </row>
    <row r="61" spans="1:13" ht="48.6" customHeight="1">
      <c r="A61" s="56">
        <v>309339</v>
      </c>
      <c r="B61" s="96" t="s">
        <v>23</v>
      </c>
      <c r="C61" s="93"/>
      <c r="D61" s="30"/>
      <c r="E61" s="30"/>
      <c r="F61" s="38"/>
      <c r="H61" s="33">
        <v>21.9</v>
      </c>
      <c r="I61" s="22">
        <f>ROUND((H61*0.9),2)</f>
        <v>19.71</v>
      </c>
      <c r="K61" s="40"/>
      <c r="L61" s="34">
        <f>ROUND(I61*K61,2)</f>
        <v>0</v>
      </c>
      <c r="M61" s="83"/>
    </row>
    <row r="62" spans="1:13" ht="48.6" customHeight="1">
      <c r="A62" s="57">
        <v>308192</v>
      </c>
      <c r="B62" s="96" t="s">
        <v>22</v>
      </c>
      <c r="C62" s="93"/>
      <c r="D62" s="30"/>
      <c r="E62" s="30"/>
      <c r="F62" s="38"/>
      <c r="H62" s="53">
        <v>29.9</v>
      </c>
      <c r="I62" s="22">
        <f t="shared" ref="I62:I63" si="4">ROUND((H62*0.9),2)</f>
        <v>26.91</v>
      </c>
      <c r="K62" s="40"/>
      <c r="L62" s="34">
        <f>ROUND(I62*K62,2)</f>
        <v>0</v>
      </c>
      <c r="M62" s="83"/>
    </row>
    <row r="63" spans="1:13" ht="48.6" customHeight="1">
      <c r="A63" s="56">
        <v>309340</v>
      </c>
      <c r="B63" s="96" t="s">
        <v>24</v>
      </c>
      <c r="C63" s="93"/>
      <c r="D63" s="30"/>
      <c r="E63" s="30"/>
      <c r="F63" s="38"/>
      <c r="H63" s="33">
        <v>35.9</v>
      </c>
      <c r="I63" s="22">
        <f t="shared" si="4"/>
        <v>32.31</v>
      </c>
      <c r="K63" s="40"/>
      <c r="L63" s="34">
        <f>ROUND(I63*K63,2)</f>
        <v>0</v>
      </c>
      <c r="M63" s="83"/>
    </row>
    <row r="64" spans="1:13" ht="10.15" customHeight="1">
      <c r="A64" s="9"/>
      <c r="B64" s="9"/>
      <c r="C64" s="9"/>
      <c r="D64" s="9"/>
      <c r="E64" s="9"/>
      <c r="F64" s="9"/>
      <c r="G64" s="11"/>
      <c r="H64" s="11"/>
      <c r="I64" s="11"/>
      <c r="J64" s="11"/>
      <c r="L64" s="2"/>
      <c r="M64" s="83"/>
    </row>
    <row r="65" spans="1:13" ht="12.6" customHeight="1">
      <c r="A65" s="88" t="s">
        <v>25</v>
      </c>
      <c r="B65" s="88"/>
      <c r="C65" s="88"/>
      <c r="D65" s="88"/>
      <c r="E65" s="88"/>
      <c r="F65" s="88"/>
      <c r="G65" s="88"/>
      <c r="H65" s="88"/>
      <c r="I65" s="88"/>
      <c r="J65" s="88"/>
      <c r="K65" s="88"/>
      <c r="L65" s="88"/>
      <c r="M65" s="83"/>
    </row>
    <row r="66" spans="1:13" ht="10.15" customHeight="1">
      <c r="A66" s="9"/>
      <c r="B66" s="9"/>
      <c r="C66" s="9"/>
      <c r="D66" s="9"/>
      <c r="E66" s="9"/>
      <c r="F66" s="9"/>
      <c r="G66" s="11"/>
      <c r="H66" s="11"/>
      <c r="I66" s="11"/>
      <c r="J66" s="11"/>
      <c r="L66" s="2"/>
      <c r="M66" s="83"/>
    </row>
    <row r="67" spans="1:13" ht="48.6" customHeight="1">
      <c r="A67" s="56">
        <v>309146</v>
      </c>
      <c r="B67" s="96" t="s">
        <v>26</v>
      </c>
      <c r="C67" s="93"/>
      <c r="D67" s="30"/>
      <c r="E67" s="30"/>
      <c r="F67" s="38"/>
      <c r="H67" s="33">
        <v>9.9</v>
      </c>
      <c r="I67" s="22">
        <f t="shared" ref="I67:I68" si="5">ROUND((H67*0.9),2)</f>
        <v>8.91</v>
      </c>
      <c r="K67" s="40"/>
      <c r="L67" s="34">
        <f>ROUND(I67*K67,2)</f>
        <v>0</v>
      </c>
      <c r="M67" s="83"/>
    </row>
    <row r="68" spans="1:13" ht="48.6" customHeight="1">
      <c r="A68" s="57">
        <v>309455</v>
      </c>
      <c r="B68" s="96" t="s">
        <v>62</v>
      </c>
      <c r="C68" s="93"/>
      <c r="D68" s="30"/>
      <c r="E68" s="30"/>
      <c r="F68" s="38"/>
      <c r="H68" s="53">
        <v>6.5</v>
      </c>
      <c r="I68" s="22">
        <f t="shared" si="5"/>
        <v>5.85</v>
      </c>
      <c r="K68" s="40"/>
      <c r="L68" s="34">
        <f>ROUND(I68*K68,2)</f>
        <v>0</v>
      </c>
      <c r="M68" s="83"/>
    </row>
    <row r="69" spans="1:13" ht="10.15" customHeight="1">
      <c r="A69" s="9"/>
      <c r="B69" s="9"/>
      <c r="C69" s="9"/>
      <c r="D69" s="9"/>
      <c r="E69" s="9"/>
      <c r="F69" s="9"/>
      <c r="G69" s="11"/>
      <c r="H69" s="11"/>
      <c r="I69" s="11"/>
      <c r="J69" s="11"/>
      <c r="L69" s="2"/>
      <c r="M69" s="83"/>
    </row>
    <row r="70" spans="1:13" ht="12.6" customHeight="1">
      <c r="A70" s="88" t="s">
        <v>32</v>
      </c>
      <c r="B70" s="88"/>
      <c r="C70" s="88"/>
      <c r="D70" s="88"/>
      <c r="E70" s="88"/>
      <c r="F70" s="88"/>
      <c r="G70" s="88"/>
      <c r="H70" s="88"/>
      <c r="I70" s="88"/>
      <c r="J70" s="88"/>
      <c r="K70" s="88"/>
      <c r="L70" s="88"/>
      <c r="M70" s="83"/>
    </row>
    <row r="71" spans="1:13" ht="10.15" customHeight="1">
      <c r="A71" s="9"/>
      <c r="B71" s="9"/>
      <c r="C71" s="9"/>
      <c r="D71" s="9"/>
      <c r="E71" s="9"/>
      <c r="F71" s="9"/>
      <c r="G71" s="11"/>
      <c r="H71" s="11"/>
      <c r="I71" s="11"/>
      <c r="J71" s="11"/>
      <c r="L71" s="2"/>
      <c r="M71" s="83"/>
    </row>
    <row r="72" spans="1:13" ht="48.6" customHeight="1">
      <c r="A72" s="56">
        <v>309435</v>
      </c>
      <c r="B72" s="96" t="s">
        <v>27</v>
      </c>
      <c r="C72" s="93"/>
      <c r="D72" s="30"/>
      <c r="E72" s="30"/>
      <c r="F72" s="38"/>
      <c r="H72" s="33">
        <v>2.9</v>
      </c>
      <c r="I72" s="22">
        <f t="shared" ref="I72:I76" si="6">ROUND((H72*0.9),2)</f>
        <v>2.61</v>
      </c>
      <c r="K72" s="40"/>
      <c r="L72" s="34">
        <f>ROUND(I72*K72,2)</f>
        <v>0</v>
      </c>
      <c r="M72" s="83"/>
    </row>
    <row r="73" spans="1:13" ht="48.6" customHeight="1">
      <c r="A73" s="57">
        <v>309434</v>
      </c>
      <c r="B73" s="96" t="s">
        <v>28</v>
      </c>
      <c r="C73" s="93"/>
      <c r="D73" s="30"/>
      <c r="E73" s="30"/>
      <c r="F73" s="38"/>
      <c r="H73" s="53">
        <v>2.9</v>
      </c>
      <c r="I73" s="22">
        <f t="shared" si="6"/>
        <v>2.61</v>
      </c>
      <c r="K73" s="40"/>
      <c r="L73" s="34">
        <f>ROUND(I73*K73,2)</f>
        <v>0</v>
      </c>
      <c r="M73" s="83"/>
    </row>
    <row r="74" spans="1:13" ht="48.6" customHeight="1">
      <c r="A74" s="56">
        <v>308380</v>
      </c>
      <c r="B74" s="96" t="s">
        <v>29</v>
      </c>
      <c r="C74" s="93"/>
      <c r="D74" s="30"/>
      <c r="E74" s="30"/>
      <c r="F74" s="38"/>
      <c r="H74" s="33">
        <v>3.5</v>
      </c>
      <c r="I74" s="22">
        <f t="shared" si="6"/>
        <v>3.15</v>
      </c>
      <c r="K74" s="40"/>
      <c r="L74" s="34">
        <f>ROUND(I74*K74,2)</f>
        <v>0</v>
      </c>
      <c r="M74" s="83"/>
    </row>
    <row r="75" spans="1:13" ht="48.6" customHeight="1">
      <c r="A75" s="57">
        <v>309438</v>
      </c>
      <c r="B75" s="96" t="s">
        <v>30</v>
      </c>
      <c r="C75" s="93"/>
      <c r="D75" s="30"/>
      <c r="E75" s="30"/>
      <c r="F75" s="38"/>
      <c r="H75" s="53">
        <v>3.5</v>
      </c>
      <c r="I75" s="22">
        <f t="shared" si="6"/>
        <v>3.15</v>
      </c>
      <c r="K75" s="40"/>
      <c r="L75" s="34">
        <f>ROUND(I75*K75,2)</f>
        <v>0</v>
      </c>
      <c r="M75" s="83"/>
    </row>
    <row r="76" spans="1:13" ht="48.6" customHeight="1">
      <c r="A76" s="56">
        <v>309138</v>
      </c>
      <c r="B76" s="96" t="s">
        <v>31</v>
      </c>
      <c r="C76" s="93"/>
      <c r="D76" s="30"/>
      <c r="E76" s="30"/>
      <c r="F76" s="38"/>
      <c r="H76" s="33">
        <v>3.5</v>
      </c>
      <c r="I76" s="22">
        <f t="shared" si="6"/>
        <v>3.15</v>
      </c>
      <c r="K76" s="40"/>
      <c r="L76" s="34">
        <f>ROUND(I76*K76,2)</f>
        <v>0</v>
      </c>
      <c r="M76" s="83"/>
    </row>
    <row r="77" spans="1:13" ht="10.15" customHeight="1">
      <c r="A77" s="9"/>
      <c r="B77" s="9"/>
      <c r="C77" s="9"/>
      <c r="D77" s="9"/>
      <c r="E77" s="9"/>
      <c r="F77" s="9"/>
      <c r="G77" s="11"/>
      <c r="H77" s="11"/>
      <c r="I77" s="11"/>
      <c r="J77" s="11"/>
      <c r="L77" s="2"/>
      <c r="M77" s="83"/>
    </row>
    <row r="78" spans="1:13" ht="12.6" customHeight="1">
      <c r="A78" s="88" t="s">
        <v>35</v>
      </c>
      <c r="B78" s="88"/>
      <c r="C78" s="88"/>
      <c r="D78" s="88"/>
      <c r="E78" s="88"/>
      <c r="F78" s="88"/>
      <c r="G78" s="88"/>
      <c r="H78" s="88"/>
      <c r="I78" s="88"/>
      <c r="J78" s="88"/>
      <c r="K78" s="88"/>
      <c r="L78" s="88"/>
      <c r="M78" s="83"/>
    </row>
    <row r="79" spans="1:13" ht="10.15" customHeight="1">
      <c r="A79" s="9"/>
      <c r="B79" s="9"/>
      <c r="C79" s="9"/>
      <c r="D79" s="9"/>
      <c r="E79" s="9"/>
      <c r="F79" s="9"/>
      <c r="G79" s="11"/>
      <c r="H79" s="11"/>
      <c r="I79" s="11"/>
      <c r="J79" s="11"/>
      <c r="L79" s="2"/>
      <c r="M79" s="83"/>
    </row>
    <row r="80" spans="1:13" ht="48.6" customHeight="1">
      <c r="A80" s="56">
        <v>102997</v>
      </c>
      <c r="B80" s="96" t="s">
        <v>33</v>
      </c>
      <c r="C80" s="93"/>
      <c r="D80" s="30"/>
      <c r="E80" s="30"/>
      <c r="F80" s="38"/>
      <c r="H80" s="98">
        <v>1.35</v>
      </c>
      <c r="I80" s="99"/>
      <c r="K80" s="40"/>
      <c r="L80" s="34">
        <f>ROUND(H80*K80,2)</f>
        <v>0</v>
      </c>
      <c r="M80" s="83"/>
    </row>
    <row r="81" spans="1:13" ht="48.6" customHeight="1">
      <c r="A81" s="58">
        <v>102996</v>
      </c>
      <c r="B81" s="96" t="s">
        <v>34</v>
      </c>
      <c r="C81" s="93"/>
      <c r="D81" s="30"/>
      <c r="E81" s="30"/>
      <c r="F81" s="38"/>
      <c r="H81" s="98">
        <v>1.95</v>
      </c>
      <c r="I81" s="99"/>
      <c r="K81" s="40"/>
      <c r="L81" s="34">
        <f>ROUND(H81*K81,2)</f>
        <v>0</v>
      </c>
      <c r="M81" s="83"/>
    </row>
    <row r="82" spans="1:13" ht="10.15" customHeight="1">
      <c r="A82" s="9"/>
      <c r="B82" s="9"/>
      <c r="C82" s="9"/>
      <c r="D82" s="9"/>
      <c r="E82" s="9"/>
      <c r="F82" s="9"/>
      <c r="G82" s="11"/>
      <c r="H82" s="11"/>
      <c r="I82" s="11"/>
      <c r="J82" s="11"/>
      <c r="L82" s="2"/>
      <c r="M82" s="83"/>
    </row>
    <row r="83" spans="1:13" ht="12.6" customHeight="1">
      <c r="A83" s="88" t="s">
        <v>36</v>
      </c>
      <c r="B83" s="88"/>
      <c r="C83" s="88"/>
      <c r="D83" s="88"/>
      <c r="E83" s="88"/>
      <c r="F83" s="88"/>
      <c r="G83" s="88"/>
      <c r="H83" s="88"/>
      <c r="I83" s="88"/>
      <c r="J83" s="88"/>
      <c r="K83" s="88"/>
      <c r="L83" s="88"/>
      <c r="M83" s="83"/>
    </row>
    <row r="84" spans="1:13" ht="10.15" customHeight="1">
      <c r="A84" s="9"/>
      <c r="B84" s="9"/>
      <c r="C84" s="9"/>
      <c r="D84" s="9"/>
      <c r="E84" s="9"/>
      <c r="F84" s="9"/>
      <c r="G84" s="11"/>
      <c r="H84" s="11"/>
      <c r="I84" s="11"/>
      <c r="J84" s="11"/>
      <c r="L84" s="2"/>
      <c r="M84" s="83"/>
    </row>
    <row r="85" spans="1:13" ht="48.6" customHeight="1">
      <c r="A85" s="56">
        <v>309290</v>
      </c>
      <c r="B85" s="96" t="s">
        <v>37</v>
      </c>
      <c r="C85" s="93"/>
      <c r="D85" s="30"/>
      <c r="E85" s="30"/>
      <c r="F85" s="38"/>
      <c r="H85" s="33">
        <v>3.95</v>
      </c>
      <c r="I85" s="22">
        <f t="shared" ref="I85:I92" si="7">ROUND((H85*0.9),2)</f>
        <v>3.56</v>
      </c>
      <c r="K85" s="40"/>
      <c r="L85" s="34">
        <f t="shared" ref="L85:L97" si="8">ROUND(I85*K85,2)</f>
        <v>0</v>
      </c>
      <c r="M85" s="83"/>
    </row>
    <row r="86" spans="1:13" ht="48.6" customHeight="1">
      <c r="A86" s="57">
        <v>309428</v>
      </c>
      <c r="B86" s="96" t="s">
        <v>38</v>
      </c>
      <c r="C86" s="93"/>
      <c r="D86" s="30"/>
      <c r="E86" s="30"/>
      <c r="F86" s="38"/>
      <c r="H86" s="53">
        <v>3.95</v>
      </c>
      <c r="I86" s="22">
        <f t="shared" si="7"/>
        <v>3.56</v>
      </c>
      <c r="K86" s="40"/>
      <c r="L86" s="34">
        <f t="shared" si="8"/>
        <v>0</v>
      </c>
      <c r="M86" s="83"/>
    </row>
    <row r="87" spans="1:13" ht="48.6" customHeight="1">
      <c r="A87" s="56">
        <v>300015</v>
      </c>
      <c r="B87" s="96" t="s">
        <v>39</v>
      </c>
      <c r="C87" s="93"/>
      <c r="D87" s="30"/>
      <c r="E87" s="30"/>
      <c r="F87" s="38"/>
      <c r="H87" s="33">
        <v>4.95</v>
      </c>
      <c r="I87" s="22">
        <f t="shared" si="7"/>
        <v>4.46</v>
      </c>
      <c r="K87" s="40"/>
      <c r="L87" s="34">
        <f t="shared" si="8"/>
        <v>0</v>
      </c>
      <c r="M87" s="83"/>
    </row>
    <row r="88" spans="1:13" ht="48.6" customHeight="1">
      <c r="A88" s="57">
        <v>300014</v>
      </c>
      <c r="B88" s="96" t="s">
        <v>40</v>
      </c>
      <c r="C88" s="93"/>
      <c r="D88" s="30"/>
      <c r="E88" s="30"/>
      <c r="F88" s="38"/>
      <c r="H88" s="53">
        <v>4.95</v>
      </c>
      <c r="I88" s="22">
        <f t="shared" si="7"/>
        <v>4.46</v>
      </c>
      <c r="K88" s="40"/>
      <c r="L88" s="34">
        <f t="shared" si="8"/>
        <v>0</v>
      </c>
      <c r="M88" s="83"/>
    </row>
    <row r="89" spans="1:13" ht="48.6" customHeight="1">
      <c r="A89" s="57">
        <v>300013</v>
      </c>
      <c r="B89" s="96" t="s">
        <v>41</v>
      </c>
      <c r="C89" s="93"/>
      <c r="D89" s="30"/>
      <c r="E89" s="30"/>
      <c r="F89" s="38"/>
      <c r="H89" s="33">
        <v>4.95</v>
      </c>
      <c r="I89" s="22">
        <f t="shared" si="7"/>
        <v>4.46</v>
      </c>
      <c r="K89" s="40"/>
      <c r="L89" s="34">
        <f t="shared" si="8"/>
        <v>0</v>
      </c>
      <c r="M89" s="83"/>
    </row>
    <row r="90" spans="1:13" ht="48.6" customHeight="1">
      <c r="A90" s="56">
        <v>307433</v>
      </c>
      <c r="B90" s="96" t="s">
        <v>42</v>
      </c>
      <c r="C90" s="93"/>
      <c r="D90" s="30"/>
      <c r="E90" s="30"/>
      <c r="F90" s="38"/>
      <c r="H90" s="33">
        <v>4.95</v>
      </c>
      <c r="I90" s="22">
        <f t="shared" si="7"/>
        <v>4.46</v>
      </c>
      <c r="K90" s="40"/>
      <c r="L90" s="34">
        <f t="shared" si="8"/>
        <v>0</v>
      </c>
      <c r="M90" s="83"/>
    </row>
    <row r="91" spans="1:13" ht="48.6" customHeight="1">
      <c r="A91" s="59">
        <v>304272</v>
      </c>
      <c r="B91" s="96" t="s">
        <v>43</v>
      </c>
      <c r="C91" s="93"/>
      <c r="D91" s="30"/>
      <c r="E91" s="30"/>
      <c r="F91" s="38"/>
      <c r="H91" s="53">
        <v>4.95</v>
      </c>
      <c r="I91" s="22">
        <f t="shared" si="7"/>
        <v>4.46</v>
      </c>
      <c r="K91" s="40"/>
      <c r="L91" s="34">
        <f t="shared" si="8"/>
        <v>0</v>
      </c>
      <c r="M91" s="83"/>
    </row>
    <row r="92" spans="1:13" ht="48.6" customHeight="1">
      <c r="A92" s="56">
        <v>307430</v>
      </c>
      <c r="B92" s="96" t="s">
        <v>44</v>
      </c>
      <c r="C92" s="93"/>
      <c r="D92" s="30"/>
      <c r="E92" s="30"/>
      <c r="F92" s="38"/>
      <c r="H92" s="33">
        <v>4.95</v>
      </c>
      <c r="I92" s="22">
        <f t="shared" si="7"/>
        <v>4.46</v>
      </c>
      <c r="K92" s="40"/>
      <c r="L92" s="34">
        <f t="shared" si="8"/>
        <v>0</v>
      </c>
      <c r="M92" s="83"/>
    </row>
    <row r="93" spans="1:13" ht="48.6" customHeight="1">
      <c r="A93" s="57">
        <v>307986</v>
      </c>
      <c r="B93" s="96" t="s">
        <v>45</v>
      </c>
      <c r="C93" s="93"/>
      <c r="D93" s="30"/>
      <c r="E93" s="30"/>
      <c r="F93" s="38"/>
      <c r="H93" s="53">
        <v>5.6</v>
      </c>
      <c r="I93" s="22">
        <f>ROUND((H93*0.95),2)</f>
        <v>5.32</v>
      </c>
      <c r="K93" s="40"/>
      <c r="L93" s="34">
        <f t="shared" si="8"/>
        <v>0</v>
      </c>
      <c r="M93" s="83"/>
    </row>
    <row r="94" spans="1:13" ht="48.6" customHeight="1">
      <c r="A94" s="56">
        <v>304763</v>
      </c>
      <c r="B94" s="96" t="s">
        <v>46</v>
      </c>
      <c r="C94" s="93"/>
      <c r="D94" s="30"/>
      <c r="E94" s="30"/>
      <c r="F94" s="38"/>
      <c r="H94" s="33">
        <v>3.9</v>
      </c>
      <c r="I94" s="22">
        <f t="shared" ref="I94:I97" si="9">ROUND((H94*0.95),2)</f>
        <v>3.71</v>
      </c>
      <c r="K94" s="40"/>
      <c r="L94" s="34">
        <f t="shared" si="8"/>
        <v>0</v>
      </c>
      <c r="M94" s="83"/>
    </row>
    <row r="95" spans="1:13" ht="48.6" customHeight="1">
      <c r="A95" s="56">
        <v>307731</v>
      </c>
      <c r="B95" s="96" t="s">
        <v>47</v>
      </c>
      <c r="C95" s="93"/>
      <c r="D95" s="30"/>
      <c r="E95" s="30"/>
      <c r="F95" s="38"/>
      <c r="H95" s="33">
        <v>4.2</v>
      </c>
      <c r="I95" s="22">
        <f t="shared" si="9"/>
        <v>3.99</v>
      </c>
      <c r="K95" s="40"/>
      <c r="L95" s="34">
        <f t="shared" si="8"/>
        <v>0</v>
      </c>
      <c r="M95" s="83"/>
    </row>
    <row r="96" spans="1:13" ht="48.6" customHeight="1">
      <c r="A96" s="57">
        <v>309047</v>
      </c>
      <c r="B96" s="96" t="s">
        <v>48</v>
      </c>
      <c r="C96" s="93"/>
      <c r="D96" s="30"/>
      <c r="E96" s="30"/>
      <c r="F96" s="38"/>
      <c r="H96" s="53">
        <v>10.5</v>
      </c>
      <c r="I96" s="22">
        <f t="shared" si="9"/>
        <v>9.98</v>
      </c>
      <c r="K96" s="40"/>
      <c r="L96" s="34">
        <f t="shared" si="8"/>
        <v>0</v>
      </c>
      <c r="M96" s="83"/>
    </row>
    <row r="97" spans="1:15" ht="48.6" customHeight="1">
      <c r="A97" s="56">
        <v>307454</v>
      </c>
      <c r="B97" s="96" t="s">
        <v>69</v>
      </c>
      <c r="C97" s="93"/>
      <c r="D97" s="30"/>
      <c r="E97" s="30"/>
      <c r="F97" s="38"/>
      <c r="H97" s="33">
        <v>172.8</v>
      </c>
      <c r="I97" s="22">
        <f t="shared" si="9"/>
        <v>164.16</v>
      </c>
      <c r="K97" s="40"/>
      <c r="L97" s="34">
        <f t="shared" si="8"/>
        <v>0</v>
      </c>
      <c r="M97" s="83"/>
      <c r="O97" s="84"/>
    </row>
    <row r="98" spans="1:15" ht="10.15" customHeight="1">
      <c r="A98" s="41"/>
      <c r="B98" s="54"/>
      <c r="C98" s="55"/>
      <c r="D98" s="9"/>
      <c r="E98" s="9"/>
      <c r="H98" s="43"/>
      <c r="I98" s="25"/>
      <c r="K98" s="44"/>
      <c r="L98" s="28"/>
      <c r="M98" s="83"/>
    </row>
    <row r="99" spans="1:15" ht="12.6" customHeight="1">
      <c r="A99" s="88" t="s">
        <v>49</v>
      </c>
      <c r="B99" s="88"/>
      <c r="C99" s="88"/>
      <c r="D99" s="88"/>
      <c r="E99" s="88"/>
      <c r="F99" s="88"/>
      <c r="G99" s="88"/>
      <c r="H99" s="88"/>
      <c r="I99" s="88"/>
      <c r="J99" s="88"/>
      <c r="K99" s="88"/>
      <c r="L99" s="88"/>
      <c r="M99" s="83"/>
    </row>
    <row r="100" spans="1:15" ht="10.15" customHeight="1">
      <c r="A100" s="9"/>
      <c r="B100" s="9"/>
      <c r="C100" s="9"/>
      <c r="D100" s="9"/>
      <c r="E100" s="9"/>
      <c r="F100" s="9"/>
      <c r="G100" s="11"/>
      <c r="H100" s="11"/>
      <c r="I100" s="11"/>
      <c r="J100" s="11"/>
      <c r="L100" s="2"/>
      <c r="M100" s="83"/>
    </row>
    <row r="101" spans="1:15" ht="48.6" customHeight="1">
      <c r="A101" s="56">
        <v>309443</v>
      </c>
      <c r="B101" s="96" t="s">
        <v>50</v>
      </c>
      <c r="C101" s="93"/>
      <c r="D101" s="30"/>
      <c r="E101" s="30"/>
      <c r="F101" s="38"/>
      <c r="H101" s="33">
        <v>27.5</v>
      </c>
      <c r="I101" s="22">
        <f t="shared" ref="I101:I104" si="10">ROUND((H101*0.9),2)</f>
        <v>24.75</v>
      </c>
      <c r="K101" s="40"/>
      <c r="L101" s="34">
        <f>ROUND(I101*K101,2)</f>
        <v>0</v>
      </c>
      <c r="M101" s="83"/>
    </row>
    <row r="102" spans="1:15" ht="48.6" customHeight="1">
      <c r="A102" s="57">
        <v>309440</v>
      </c>
      <c r="B102" s="96" t="s">
        <v>51</v>
      </c>
      <c r="C102" s="93"/>
      <c r="D102" s="30"/>
      <c r="E102" s="30"/>
      <c r="F102" s="38"/>
      <c r="H102" s="53">
        <v>37.5</v>
      </c>
      <c r="I102" s="22">
        <f t="shared" si="10"/>
        <v>33.75</v>
      </c>
      <c r="K102" s="40"/>
      <c r="L102" s="34">
        <f>ROUND(I102*K102,2)</f>
        <v>0</v>
      </c>
      <c r="M102" s="83"/>
    </row>
    <row r="103" spans="1:15" ht="48.6" customHeight="1">
      <c r="A103" s="56">
        <v>309441</v>
      </c>
      <c r="B103" s="96" t="s">
        <v>52</v>
      </c>
      <c r="C103" s="93"/>
      <c r="D103" s="30"/>
      <c r="E103" s="30"/>
      <c r="F103" s="38"/>
      <c r="H103" s="33">
        <v>47.5</v>
      </c>
      <c r="I103" s="22">
        <f t="shared" si="10"/>
        <v>42.75</v>
      </c>
      <c r="K103" s="40"/>
      <c r="L103" s="34">
        <f>ROUND(I103*K103,2)</f>
        <v>0</v>
      </c>
      <c r="M103" s="83"/>
    </row>
    <row r="104" spans="1:15" ht="48.6" customHeight="1">
      <c r="A104" s="57">
        <v>309442</v>
      </c>
      <c r="B104" s="96" t="s">
        <v>53</v>
      </c>
      <c r="C104" s="93"/>
      <c r="D104" s="30"/>
      <c r="E104" s="30"/>
      <c r="F104" s="38"/>
      <c r="H104" s="53">
        <v>56.9</v>
      </c>
      <c r="I104" s="22">
        <f t="shared" si="10"/>
        <v>51.21</v>
      </c>
      <c r="K104" s="40"/>
      <c r="L104" s="34">
        <f>ROUND(I104*K104,2)</f>
        <v>0</v>
      </c>
      <c r="M104" s="83"/>
    </row>
    <row r="105" spans="1:15" s="4" customFormat="1" ht="10.15" customHeight="1">
      <c r="A105" s="41"/>
      <c r="B105" s="42"/>
      <c r="C105" s="42"/>
      <c r="D105" s="42"/>
      <c r="E105" s="42"/>
      <c r="F105" s="42"/>
      <c r="G105" s="11"/>
      <c r="H105" s="43"/>
      <c r="I105" s="25"/>
      <c r="J105" s="11"/>
      <c r="K105" s="44"/>
      <c r="L105" s="28"/>
      <c r="M105" s="83"/>
    </row>
    <row r="106" spans="1:15" s="4" customFormat="1" ht="13.15" customHeight="1">
      <c r="A106" s="17"/>
      <c r="B106" s="17"/>
      <c r="C106" s="17"/>
      <c r="D106" s="13"/>
      <c r="E106" s="13"/>
      <c r="F106" s="18"/>
      <c r="G106" s="18"/>
      <c r="H106" s="18"/>
      <c r="I106" s="18"/>
      <c r="J106" s="6"/>
      <c r="K106" s="18"/>
      <c r="L106" s="27" t="s">
        <v>6</v>
      </c>
    </row>
    <row r="107" spans="1:15" s="4" customFormat="1" ht="2.4500000000000002" customHeight="1" thickBot="1">
      <c r="A107" s="17"/>
      <c r="B107" s="17"/>
      <c r="C107" s="17"/>
      <c r="D107" s="13"/>
      <c r="E107" s="13"/>
      <c r="F107" s="13"/>
      <c r="G107" s="18"/>
      <c r="H107" s="18"/>
      <c r="I107" s="18"/>
      <c r="J107" s="18"/>
      <c r="K107" s="6"/>
      <c r="L107" s="6"/>
    </row>
    <row r="108" spans="1:15" s="4" customFormat="1" ht="18" customHeight="1" thickBot="1">
      <c r="A108" s="89"/>
      <c r="B108" s="90"/>
      <c r="C108" s="91"/>
      <c r="D108" s="8"/>
      <c r="E108" s="8"/>
      <c r="F108" s="85" t="s">
        <v>0</v>
      </c>
      <c r="G108" s="86"/>
      <c r="H108" s="86"/>
      <c r="I108" s="87"/>
      <c r="J108" s="39"/>
      <c r="K108" s="52">
        <f>SUM(K20:K104)</f>
        <v>0</v>
      </c>
      <c r="L108" s="51">
        <f>SUM(L20:L104)</f>
        <v>0</v>
      </c>
    </row>
    <row r="109" spans="1:15" ht="10.15" customHeight="1" thickBot="1">
      <c r="A109" s="101"/>
      <c r="B109" s="102"/>
      <c r="C109" s="103"/>
      <c r="D109" s="26"/>
      <c r="E109" s="26"/>
      <c r="F109" s="27"/>
      <c r="G109" s="28"/>
      <c r="H109" s="28"/>
      <c r="I109" s="28"/>
      <c r="J109" s="28"/>
      <c r="K109" s="5"/>
      <c r="L109" s="4"/>
    </row>
    <row r="110" spans="1:15" s="3" customFormat="1" ht="48.6" customHeight="1" thickBot="1">
      <c r="A110" s="104"/>
      <c r="B110" s="105"/>
      <c r="C110" s="106"/>
      <c r="D110" s="8"/>
      <c r="E110" s="8"/>
      <c r="F110" s="112"/>
      <c r="G110" s="113"/>
      <c r="H110" s="113"/>
      <c r="I110" s="113"/>
      <c r="J110" s="113"/>
      <c r="K110" s="113"/>
      <c r="L110" s="114"/>
    </row>
    <row r="111" spans="1:15" ht="16.899999999999999" customHeight="1">
      <c r="A111" s="29"/>
      <c r="B111" s="29"/>
      <c r="C111" s="29"/>
      <c r="D111" s="26"/>
      <c r="E111" s="26"/>
      <c r="F111" s="81"/>
      <c r="G111" s="81"/>
      <c r="H111" s="81"/>
      <c r="I111" s="28"/>
      <c r="J111" s="28"/>
      <c r="K111" s="82"/>
      <c r="L111" s="82"/>
    </row>
    <row r="112" spans="1:15" ht="17.45" customHeight="1">
      <c r="A112" s="107"/>
      <c r="B112" s="108"/>
      <c r="C112" s="108"/>
      <c r="D112" s="8"/>
      <c r="E112" s="8"/>
      <c r="F112" s="81"/>
      <c r="G112" s="81"/>
      <c r="H112" s="81"/>
      <c r="I112" s="35"/>
      <c r="J112" s="35"/>
      <c r="K112" s="82"/>
      <c r="L112" s="82"/>
    </row>
    <row r="113" spans="1:12" ht="12" customHeight="1">
      <c r="A113" s="109"/>
      <c r="B113" s="108"/>
      <c r="C113" s="108"/>
      <c r="D113" s="8"/>
      <c r="E113" s="8"/>
      <c r="F113" s="46"/>
      <c r="G113" s="46"/>
      <c r="H113" s="46"/>
      <c r="I113" s="35"/>
      <c r="J113" s="35"/>
      <c r="K113" s="47"/>
      <c r="L113" s="47"/>
    </row>
    <row r="114" spans="1:12" ht="27" customHeight="1">
      <c r="A114" s="108"/>
      <c r="B114" s="108"/>
      <c r="C114" s="108"/>
      <c r="D114" s="26"/>
      <c r="E114" s="26"/>
      <c r="F114" s="110"/>
      <c r="G114" s="110"/>
      <c r="H114" s="110"/>
      <c r="I114" s="28"/>
      <c r="J114" s="28"/>
      <c r="K114" s="111"/>
      <c r="L114" s="111"/>
    </row>
    <row r="115" spans="1:12" ht="33.6" customHeight="1">
      <c r="A115" s="97" t="s">
        <v>2</v>
      </c>
      <c r="B115" s="97"/>
      <c r="C115" s="97"/>
      <c r="D115" s="97"/>
      <c r="E115" s="97"/>
      <c r="F115" s="97"/>
      <c r="G115" s="97"/>
      <c r="H115" s="97"/>
      <c r="I115" s="97"/>
      <c r="J115" s="97"/>
      <c r="K115" s="97"/>
      <c r="L115" s="97"/>
    </row>
    <row r="116" spans="1:12" ht="45.6" customHeight="1">
      <c r="A116" s="100" t="s">
        <v>68</v>
      </c>
      <c r="B116" s="100"/>
      <c r="C116" s="100"/>
      <c r="D116" s="100"/>
      <c r="E116" s="100"/>
      <c r="F116" s="100"/>
      <c r="G116" s="100"/>
      <c r="H116" s="100"/>
      <c r="I116" s="100"/>
      <c r="J116" s="100"/>
      <c r="K116" s="100"/>
      <c r="L116" s="100"/>
    </row>
    <row r="117" spans="1:12" ht="15">
      <c r="A117" s="9"/>
      <c r="B117" s="10"/>
      <c r="C117" s="10"/>
      <c r="D117" s="9"/>
      <c r="E117" s="9"/>
      <c r="F117" s="9"/>
      <c r="G117" s="11"/>
      <c r="H117"/>
      <c r="I117" s="11"/>
      <c r="J117" s="11"/>
    </row>
    <row r="118" spans="1:12" ht="15">
      <c r="A118" s="9"/>
      <c r="B118" s="10"/>
      <c r="C118" s="10"/>
      <c r="D118" s="9"/>
      <c r="E118" s="9"/>
      <c r="F118" s="9"/>
      <c r="G118" s="11"/>
      <c r="H118" s="11"/>
      <c r="I118" s="11"/>
      <c r="J118" s="11"/>
    </row>
    <row r="119" spans="1:12" ht="15">
      <c r="A119" s="9"/>
      <c r="B119" s="10"/>
      <c r="C119" s="10"/>
      <c r="D119" s="9"/>
      <c r="E119" s="9"/>
      <c r="F119" s="9"/>
      <c r="G119" s="11"/>
      <c r="H119" s="11"/>
      <c r="I119" s="11"/>
      <c r="J119" s="11"/>
    </row>
    <row r="120" spans="1:12" ht="15">
      <c r="A120" s="9"/>
      <c r="B120" s="10"/>
      <c r="C120" s="10"/>
      <c r="D120" s="9"/>
      <c r="E120" s="9"/>
      <c r="F120" s="9"/>
      <c r="G120" s="11"/>
      <c r="H120" s="11"/>
      <c r="I120" s="11"/>
      <c r="J120" s="11"/>
    </row>
    <row r="121" spans="1:12" ht="15">
      <c r="A121" s="9"/>
      <c r="B121" s="10"/>
      <c r="C121" s="10"/>
      <c r="D121" s="9"/>
      <c r="E121" s="9"/>
      <c r="F121" s="9"/>
      <c r="G121" s="11"/>
      <c r="H121" s="11"/>
      <c r="I121" s="11"/>
      <c r="J121" s="11"/>
    </row>
    <row r="122" spans="1:12" ht="15">
      <c r="A122" s="9"/>
      <c r="B122" s="10"/>
      <c r="C122" s="10"/>
      <c r="D122" s="9"/>
      <c r="E122" s="9"/>
      <c r="F122" s="9"/>
      <c r="G122" s="11"/>
      <c r="H122" s="11"/>
      <c r="I122" s="11"/>
      <c r="J122" s="11"/>
    </row>
  </sheetData>
  <mergeCells count="88">
    <mergeCell ref="B104:C104"/>
    <mergeCell ref="B94:C94"/>
    <mergeCell ref="B95:C95"/>
    <mergeCell ref="B96:C96"/>
    <mergeCell ref="B97:C97"/>
    <mergeCell ref="A99:L99"/>
    <mergeCell ref="B92:C92"/>
    <mergeCell ref="B93:C93"/>
    <mergeCell ref="B101:C101"/>
    <mergeCell ref="B102:C102"/>
    <mergeCell ref="B103:C103"/>
    <mergeCell ref="B21:C21"/>
    <mergeCell ref="A59:L59"/>
    <mergeCell ref="B61:C61"/>
    <mergeCell ref="B62:C62"/>
    <mergeCell ref="B63:C63"/>
    <mergeCell ref="A30:L30"/>
    <mergeCell ref="A24:L24"/>
    <mergeCell ref="B46:C46"/>
    <mergeCell ref="B33:C33"/>
    <mergeCell ref="B42:C42"/>
    <mergeCell ref="B41:C41"/>
    <mergeCell ref="B55:C55"/>
    <mergeCell ref="B37:C37"/>
    <mergeCell ref="B32:C32"/>
    <mergeCell ref="B50:C50"/>
    <mergeCell ref="B56:C56"/>
    <mergeCell ref="B12:C12"/>
    <mergeCell ref="I6:L6"/>
    <mergeCell ref="I7:L7"/>
    <mergeCell ref="G11:L14"/>
    <mergeCell ref="H9:L9"/>
    <mergeCell ref="H8:L8"/>
    <mergeCell ref="G10:L10"/>
    <mergeCell ref="A2:L2"/>
    <mergeCell ref="B20:C20"/>
    <mergeCell ref="B28:C28"/>
    <mergeCell ref="A16:C16"/>
    <mergeCell ref="B27:C27"/>
    <mergeCell ref="B26:C26"/>
    <mergeCell ref="B22:C22"/>
    <mergeCell ref="A18:L18"/>
    <mergeCell ref="A4:C4"/>
    <mergeCell ref="G4:L4"/>
    <mergeCell ref="B6:C6"/>
    <mergeCell ref="B7:C7"/>
    <mergeCell ref="B10:C10"/>
    <mergeCell ref="B11:C11"/>
    <mergeCell ref="A8:C9"/>
    <mergeCell ref="B13:C13"/>
    <mergeCell ref="A116:L116"/>
    <mergeCell ref="A109:C110"/>
    <mergeCell ref="A112:C114"/>
    <mergeCell ref="F114:H114"/>
    <mergeCell ref="K114:L114"/>
    <mergeCell ref="F110:L110"/>
    <mergeCell ref="B75:C75"/>
    <mergeCell ref="B76:C76"/>
    <mergeCell ref="A78:L78"/>
    <mergeCell ref="A115:L115"/>
    <mergeCell ref="B80:C80"/>
    <mergeCell ref="B81:C81"/>
    <mergeCell ref="H80:I80"/>
    <mergeCell ref="H81:I81"/>
    <mergeCell ref="A83:L83"/>
    <mergeCell ref="B85:C85"/>
    <mergeCell ref="B86:C86"/>
    <mergeCell ref="B87:C87"/>
    <mergeCell ref="B88:C88"/>
    <mergeCell ref="B89:C89"/>
    <mergeCell ref="B90:C90"/>
    <mergeCell ref="B91:C91"/>
    <mergeCell ref="F108:I108"/>
    <mergeCell ref="A35:L35"/>
    <mergeCell ref="A39:L39"/>
    <mergeCell ref="A44:L44"/>
    <mergeCell ref="A108:C108"/>
    <mergeCell ref="B57:C57"/>
    <mergeCell ref="A48:L48"/>
    <mergeCell ref="A53:L53"/>
    <mergeCell ref="B51:C51"/>
    <mergeCell ref="A65:L65"/>
    <mergeCell ref="B67:C67"/>
    <mergeCell ref="B68:C68"/>
    <mergeCell ref="A70:L70"/>
    <mergeCell ref="B72:C72"/>
    <mergeCell ref="B73:C73"/>
    <mergeCell ref="B74:C74"/>
  </mergeCells>
  <phoneticPr fontId="27" type="noConversion"/>
  <pageMargins left="0.43307086614173229" right="0.43307086614173229" top="0.35433070866141736" bottom="0.35433070866141736" header="0.31496062992125984" footer="0.31496062992125984"/>
  <pageSetup paperSize="9" scale="84"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BON DE COMMANDE Noël 2026</vt:lpstr>
      <vt:lpstr>'BON DE COMMANDE Noël 2026'!Zone_d_impression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Justine ROUSSEAU-BESTIN</dc:creator>
  <cp:lastModifiedBy>RIBEIRO PACHECO Stephanie</cp:lastModifiedBy>
  <cp:lastPrinted>2026-06-30T08:00:19Z</cp:lastPrinted>
  <dcterms:created xsi:type="dcterms:W3CDTF">2023-01-10T10:46:52Z</dcterms:created>
  <dcterms:modified xsi:type="dcterms:W3CDTF">2026-09-14T09:24:00Z</dcterms:modified>
</cp:coreProperties>
</file>