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CONFITURES MUROISE ET COMPAGNIE\2025\OCTOBRE 2025\"/>
    </mc:Choice>
  </mc:AlternateContent>
  <bookViews>
    <workbookView xWindow="-120" yWindow="-120" windowWidth="29040" windowHeight="15720"/>
  </bookViews>
  <sheets>
    <sheet name="tarif SPECIAL CHU 2025" sheetId="1" r:id="rId1"/>
  </sheets>
  <definedNames>
    <definedName name="_xlnm._FilterDatabase" localSheetId="0" hidden="1">'tarif SPECIAL CHU 2025'!$A$15:$I$15</definedName>
    <definedName name="_xlnm.Print_Area" localSheetId="0">'tarif SPECIAL CHU 2025'!$A$1:$I$69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I40" i="1" s="1"/>
  <c r="G41" i="1" l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16" i="1"/>
  <c r="I16" i="1" s="1"/>
  <c r="C67" i="1" l="1"/>
</calcChain>
</file>

<file path=xl/sharedStrings.xml><?xml version="1.0" encoding="utf-8"?>
<sst xmlns="http://schemas.openxmlformats.org/spreadsheetml/2006/main" count="177" uniqueCount="85">
  <si>
    <t>PARFUMS</t>
  </si>
  <si>
    <t>Code EAN</t>
  </si>
  <si>
    <t>FRAISE DE PLOUGASTEL</t>
  </si>
  <si>
    <t>MA DIVINE, CONFITURE FRAMBOISE CHOCOLAT</t>
  </si>
  <si>
    <t xml:space="preserve">MA DELICATE, CONFITURE CERISE &amp; AMARETTO </t>
  </si>
  <si>
    <t xml:space="preserve">MA DOUCE, CONFITURE ANANAS &amp; CARAMEL BRETON </t>
  </si>
  <si>
    <t>COFFRET LES PRECIEUSES COMPLET INCLUANT LES 3 CONFITURES CI-DESSUS</t>
  </si>
  <si>
    <t>MON P'TIT CHUTNEY, MANGUE ET OIGNONS</t>
  </si>
  <si>
    <t xml:space="preserve">MON P'TIT CHUTNEY, FIGUE ET OLIVE </t>
  </si>
  <si>
    <t xml:space="preserve">OIGNONS DE ROSCOFF ET MUSCADET </t>
  </si>
  <si>
    <t xml:space="preserve">COFFRET MES P'TITS CHUTNEYS COMPLET INCLUANT LES 3 CHUTNEYS CI-DESSUS  </t>
  </si>
  <si>
    <t xml:space="preserve">FRAISE DE LA BAULE </t>
  </si>
  <si>
    <t xml:space="preserve">HELLJAM FRAMBOISE GIN </t>
  </si>
  <si>
    <t xml:space="preserve">HELLJAM FRAISE TEQUILA </t>
  </si>
  <si>
    <t>HELLJAM CASSIS RHUM</t>
  </si>
  <si>
    <t>HELLJAM ORANGE WHISKY</t>
  </si>
  <si>
    <t xml:space="preserve">COFFRET VIDE 3 POTS 220G Muroise et compagnie </t>
  </si>
  <si>
    <t>350G</t>
  </si>
  <si>
    <t>220G</t>
  </si>
  <si>
    <t>TOTAL</t>
  </si>
  <si>
    <t xml:space="preserve">ABRICOT ROUGE DU ROUSSILLON </t>
  </si>
  <si>
    <t xml:space="preserve">FORMAT
</t>
  </si>
  <si>
    <t xml:space="preserve">DLUO
</t>
  </si>
  <si>
    <t xml:space="preserve">MIRABELLE DE LORRAINE </t>
  </si>
  <si>
    <t xml:space="preserve">MUROISE®, RECETTE EXCLUSIVE </t>
  </si>
  <si>
    <t xml:space="preserve">36 mois </t>
  </si>
  <si>
    <t xml:space="preserve">24 mois </t>
  </si>
  <si>
    <t>220 G</t>
  </si>
  <si>
    <t xml:space="preserve">COING DE PROVENCE (Gelée) </t>
  </si>
  <si>
    <t>CONFITURE FRAISE DE PLOUGASTEL LES PETITES FRANCAISES</t>
  </si>
  <si>
    <t>CONFITURE ABRICOT DU ROUSSILLON LES PETITES FRANCAISES</t>
  </si>
  <si>
    <t>CONFITURE MIRABELLE DE LORRAINE LES PETITES FRANCAISES</t>
  </si>
  <si>
    <t>CONFITURE CLEMENTINE CORSE LES PETITES FRANCAISES</t>
  </si>
  <si>
    <t>CARAMEL AU BEURRE SALE AU SEL DE GUERANDE LES PETITES FRANCAISES</t>
  </si>
  <si>
    <r>
      <t xml:space="preserve">ABRICOT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</si>
  <si>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CASSIS (CONFITURE SANS PEPINS) </t>
    </r>
    <r>
      <rPr>
        <b/>
        <sz val="9"/>
        <color rgb="FF00B050"/>
        <rFont val="Segoe UI Emoji"/>
        <family val="2"/>
      </rPr>
      <t>BIO</t>
    </r>
  </si>
  <si>
    <r>
      <t>CLEMENTINE DE CORSE</t>
    </r>
    <r>
      <rPr>
        <b/>
        <sz val="9"/>
        <color rgb="FF00B050"/>
        <rFont val="Segoe UI Emoji"/>
        <family val="2"/>
      </rPr>
      <t xml:space="preserve"> BIO</t>
    </r>
  </si>
  <si>
    <r>
      <t xml:space="preserve">FIGUE </t>
    </r>
    <r>
      <rPr>
        <b/>
        <sz val="9"/>
        <color rgb="FF00B050"/>
        <rFont val="Segoe UI Emoji"/>
        <family val="2"/>
      </rPr>
      <t>BIO</t>
    </r>
  </si>
  <si>
    <r>
      <t xml:space="preserve">FRAISE </t>
    </r>
    <r>
      <rPr>
        <b/>
        <sz val="9"/>
        <color rgb="FF00B050"/>
        <rFont val="Segoe UI Emoji"/>
        <family val="2"/>
      </rPr>
      <t>BIO</t>
    </r>
  </si>
  <si>
    <r>
      <t xml:space="preserve">FRAISE ET FRAMBOISE </t>
    </r>
    <r>
      <rPr>
        <b/>
        <sz val="9"/>
        <color rgb="FF00B050"/>
        <rFont val="Segoe UI Emoji"/>
        <family val="2"/>
      </rPr>
      <t>BIO</t>
    </r>
  </si>
  <si>
    <r>
      <t>FRAISE ET RHUBARBE</t>
    </r>
    <r>
      <rPr>
        <b/>
        <sz val="9"/>
        <color rgb="FF00B050"/>
        <rFont val="Segoe UI Emoji"/>
        <family val="2"/>
      </rPr>
      <t xml:space="preserve"> BIO </t>
    </r>
  </si>
  <si>
    <r>
      <t xml:space="preserve">FRAMBOISE </t>
    </r>
    <r>
      <rPr>
        <b/>
        <sz val="9"/>
        <color rgb="FF00B050"/>
        <rFont val="Segoe UI Emoji"/>
        <family val="2"/>
      </rPr>
      <t>BIO</t>
    </r>
  </si>
  <si>
    <r>
      <t xml:space="preserve">FRAMBOISE (CONFITURE SANS PEPINS)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 xml:space="preserve"> </t>
    </r>
  </si>
  <si>
    <r>
      <t xml:space="preserve">GRIOTTE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</si>
  <si>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GROSEILLE (CONFITURE SANS PEPINS)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</si>
  <si>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MYRTILLE </t>
    </r>
    <r>
      <rPr>
        <b/>
        <sz val="9"/>
        <color rgb="FF00B050"/>
        <rFont val="Segoe UI Emoji"/>
        <family val="2"/>
      </rPr>
      <t xml:space="preserve">BIO </t>
    </r>
  </si>
  <si>
    <r>
      <t>ORANGE AVEC ZESTES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 xml:space="preserve"> </t>
    </r>
  </si>
  <si>
    <r>
      <t xml:space="preserve">RHUBARBE ROUGE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 xml:space="preserve"> </t>
    </r>
  </si>
  <si>
    <r>
      <t>CONFITURE DE NOEL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>, ORANGES, GRIOTTE, EPICES A VIN CHAUD</t>
    </r>
  </si>
  <si>
    <r>
      <t>CONFITURE DE NOEL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 xml:space="preserve">, FIGUES, AMANDES EFFILEES, PORTO </t>
    </r>
  </si>
  <si>
    <t>COLLECTION</t>
  </si>
  <si>
    <t xml:space="preserve">TARIF AU 01/01/25 PRIX HT (TVA 5,5%) DEPART VALLET </t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</si>
  <si>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FRAISE (CONFITURE SANS PEPINS) </t>
    </r>
    <r>
      <rPr>
        <b/>
        <sz val="9"/>
        <color rgb="FF00B050"/>
        <rFont val="Segoe UI Emoji"/>
        <family val="2"/>
      </rPr>
      <t>BIO</t>
    </r>
  </si>
  <si>
    <t>"LES PETITES FRANCAISES" - POTS 220 G</t>
  </si>
  <si>
    <t>Une véritable carte postale gourmande 100% française</t>
  </si>
  <si>
    <t>Etiquette marinière bleu, blanc, rouge</t>
  </si>
  <si>
    <t>Disponibles en JUIN</t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</si>
  <si>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CONFITURE DE NOEL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>, POMMES, POIRES, NOIX, RAISINS SECS, EPICES A PAIN D'EPICES</t>
    </r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</si>
  <si>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CONFITURE DE NOEL, GRIOTTE, KIRSCH ET CHOCOLAT </t>
    </r>
  </si>
  <si>
    <r>
      <t xml:space="preserve">PECHE DE VIGNE </t>
    </r>
    <r>
      <rPr>
        <b/>
        <sz val="9"/>
        <color rgb="FF00B050"/>
        <rFont val="Segoe UI Emoji"/>
        <family val="2"/>
      </rPr>
      <t xml:space="preserve">BIO </t>
    </r>
  </si>
  <si>
    <t xml:space="preserve">"MA CONFITURE" - POTS 350 G </t>
  </si>
  <si>
    <t xml:space="preserve"> "LES PRECIEUSES"  - POTS 220 G</t>
  </si>
  <si>
    <t>"MES P'TITS CHUTNEYS" - POTS 220 G</t>
  </si>
  <si>
    <t>Recettes sucrées-salées</t>
  </si>
  <si>
    <t>"MUROISE X MAISON COINTREAU"</t>
  </si>
  <si>
    <t>"HELLJAM" (Confitures Hellfest) - POTS 220 G</t>
  </si>
  <si>
    <t xml:space="preserve">"MA CONFITURE DE NOEL" - POTS 220 G </t>
  </si>
  <si>
    <t>COFFRET VIDE</t>
  </si>
  <si>
    <t>Recettes gourmandes et raffinées</t>
  </si>
  <si>
    <t>Les grandes classiques</t>
  </si>
  <si>
    <t>MUROISE®, RECETTE EXCLUSIVE pot 220g</t>
  </si>
  <si>
    <r>
      <t>CASSIS</t>
    </r>
    <r>
      <rPr>
        <b/>
        <sz val="9"/>
        <color rgb="FF00B050"/>
        <rFont val="Segoe UI Emoji"/>
        <family val="2"/>
      </rPr>
      <t xml:space="preserve"> BIO </t>
    </r>
  </si>
  <si>
    <r>
      <rPr>
        <sz val="9"/>
        <color rgb="FFFF4F96"/>
        <rFont val="Segoe UI Emoji"/>
        <family val="2"/>
      </rPr>
      <t>** NOUVEAUTE**</t>
    </r>
    <r>
      <rPr>
        <sz val="9"/>
        <color theme="1"/>
        <rFont val="Segoe UI Emoji"/>
        <family val="2"/>
      </rPr>
      <t xml:space="preserve"> POMMES SALIDOU</t>
    </r>
    <r>
      <rPr>
        <sz val="9"/>
        <color theme="1"/>
        <rFont val="Aptos Narrow"/>
        <family val="2"/>
      </rPr>
      <t>® (</t>
    </r>
    <r>
      <rPr>
        <sz val="9"/>
        <color theme="1"/>
        <rFont val="Segoe UI Emoji"/>
        <family val="2"/>
      </rPr>
      <t>CARAMEL BRETON AU SEL DE GUERANDE</t>
    </r>
    <r>
      <rPr>
        <sz val="9"/>
        <color rgb="FF00B050"/>
        <rFont val="Segoe UI Emoji"/>
        <family val="2"/>
      </rPr>
      <t xml:space="preserve"> ) </t>
    </r>
    <r>
      <rPr>
        <b/>
        <sz val="9"/>
        <color rgb="FF00B050"/>
        <rFont val="Segoe UI Emoji"/>
        <family val="2"/>
      </rPr>
      <t>BIO</t>
    </r>
    <r>
      <rPr>
        <sz val="9"/>
        <color rgb="FF00B050"/>
        <rFont val="Segoe UI Emoji"/>
        <family val="2"/>
      </rPr>
      <t xml:space="preserve"> </t>
    </r>
  </si>
  <si>
    <t>Tarif remisé CHU TTC par pot</t>
  </si>
  <si>
    <t xml:space="preserve">8 Rue des Bourreliers, ZI des Dorices, 44330 VALLET                            Tel. 02 28 06 26 39  -  contact@muroise.com                      </t>
  </si>
  <si>
    <t>POMME, POIRE ET BELLE DE BRILLET (liqueur à base de poire et Cognac)</t>
  </si>
  <si>
    <t>ORANGE ET COINTREAU (liqueur à base d'oranges)</t>
  </si>
  <si>
    <t>FRAISE ET COINTREAU (liqueur à base d'oranges)</t>
  </si>
  <si>
    <t xml:space="preserve">COMMANDE EN POTS
</t>
  </si>
  <si>
    <t>COLLAB' NOIX nOk x MUROISE ET COMPAGNIE - POT 220 G</t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</si>
  <si>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Figue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 xml:space="preserve"> et noix nOk® </t>
    </r>
    <r>
      <rPr>
        <b/>
        <sz val="9"/>
        <color rgb="FF00B050"/>
        <rFont val="Segoe UI Emoji"/>
        <family val="2"/>
      </rPr>
      <t>BIO</t>
    </r>
  </si>
  <si>
    <t>NOM ET PRENOM :</t>
  </si>
  <si>
    <t>ADRESSE @ :</t>
  </si>
  <si>
    <t xml:space="preserve">BON DE COMMANDE AMICALE DES HOSPITALIERS NANTAIS </t>
  </si>
  <si>
    <t>COMMANDE AVANT LE 7 octobre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</si>
</sst>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Segoe UI Emoji"/>
      <family val="2"/>
    </font>
    <font>
      <sz val="9"/>
      <name val="Segoe UI Emoji"/>
      <family val="2"/>
    </font>
    <font>
      <sz val="9"/>
      <color theme="1"/>
      <name val="Segoe UI Emoji"/>
      <family val="2"/>
    </font>
    <font>
      <b/>
      <sz val="9"/>
      <color rgb="FF00B050"/>
      <name val="Segoe UI Emoji"/>
      <family val="2"/>
    </font>
    <font>
      <b/>
      <sz val="9"/>
      <color rgb="FFC00000"/>
      <name val="Segoe UI Emoji"/>
      <family val="2"/>
    </font>
    <font>
      <sz val="9"/>
      <color rgb="FF00B050"/>
      <name val="Segoe UI Emoji"/>
      <family val="2"/>
    </font>
    <font>
      <sz val="12"/>
      <color rgb="FFFF0000"/>
      <name val="Segoe UI Emoji"/>
      <family val="2"/>
    </font>
    <font>
      <sz val="12"/>
      <name val="Segoe UI Emoji"/>
      <family val="2"/>
    </font>
    <font>
      <b/>
      <sz val="12"/>
      <color theme="1"/>
      <name val="Segoe UI Emoji"/>
      <family val="2"/>
    </font>
    <font>
      <sz val="9"/>
      <color rgb="FFFF4F96"/>
      <name val="Segoe UI Emoji"/>
      <family val="2"/>
    </font>
    <font>
      <b/>
      <sz val="9"/>
      <name val="Segoe UI Emoji"/>
      <family val="2"/>
    </font>
    <font>
      <sz val="9"/>
      <color theme="1"/>
      <name val="Aptos Narrow"/>
      <family val="2"/>
    </font>
    <font>
      <b/>
      <i/>
      <sz val="9"/>
      <color rgb="FFFF0000"/>
      <name val="Segoe UI Emoji"/>
      <family val="2"/>
    </font>
    <font>
      <b/>
      <sz val="9"/>
      <color rgb="FFFF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1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2" applyFont="1" applyAlignment="1" applyProtection="1">
      <alignment horizontal="center" vertical="center"/>
    </xf>
    <xf numFmtId="0" fontId="7" fillId="0" borderId="0" xfId="0" applyFont="1"/>
    <xf numFmtId="164" fontId="7" fillId="0" borderId="0" xfId="2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" fontId="6" fillId="0" borderId="0" xfId="0" applyNumberFormat="1" applyFont="1"/>
    <xf numFmtId="0" fontId="7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164" fontId="7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6" xfId="0" applyFont="1" applyBorder="1" applyAlignment="1">
      <alignment horizontal="left" wrapText="1"/>
    </xf>
    <xf numFmtId="164" fontId="6" fillId="0" borderId="7" xfId="2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wrapText="1"/>
    </xf>
    <xf numFmtId="164" fontId="6" fillId="0" borderId="10" xfId="2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64" fontId="6" fillId="0" borderId="10" xfId="2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wrapText="1"/>
    </xf>
    <xf numFmtId="0" fontId="7" fillId="2" borderId="0" xfId="0" applyFont="1" applyFill="1" applyProtection="1">
      <protection locked="0"/>
    </xf>
    <xf numFmtId="0" fontId="7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wrapText="1"/>
    </xf>
    <xf numFmtId="164" fontId="6" fillId="0" borderId="14" xfId="2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wrapText="1"/>
    </xf>
    <xf numFmtId="0" fontId="7" fillId="3" borderId="0" xfId="0" applyFont="1" applyFill="1" applyProtection="1"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wrapText="1"/>
    </xf>
    <xf numFmtId="164" fontId="6" fillId="0" borderId="18" xfId="2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164" fontId="6" fillId="0" borderId="24" xfId="2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164" fontId="12" fillId="3" borderId="4" xfId="2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left" vertical="center" wrapText="1"/>
    </xf>
    <xf numFmtId="164" fontId="6" fillId="0" borderId="14" xfId="2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>
      <alignment wrapText="1"/>
    </xf>
    <xf numFmtId="1" fontId="6" fillId="0" borderId="28" xfId="0" applyNumberFormat="1" applyFont="1" applyBorder="1" applyAlignment="1">
      <alignment horizontal="center" vertical="center" wrapText="1"/>
    </xf>
    <xf numFmtId="164" fontId="6" fillId="0" borderId="28" xfId="2" applyFont="1" applyFill="1" applyBorder="1" applyAlignment="1" applyProtection="1">
      <alignment horizontal="center" vertical="center"/>
    </xf>
    <xf numFmtId="0" fontId="7" fillId="0" borderId="21" xfId="0" applyFont="1" applyBorder="1" applyProtection="1"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6" fillId="2" borderId="10" xfId="2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wrapText="1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top" wrapText="1"/>
      <protection locked="0"/>
    </xf>
    <xf numFmtId="1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" fontId="7" fillId="0" borderId="14" xfId="0" quotePrefix="1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7" fillId="0" borderId="10" xfId="0" applyNumberFormat="1" applyFont="1" applyBorder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5" fillId="4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164" fontId="6" fillId="3" borderId="7" xfId="2" applyFont="1" applyFill="1" applyBorder="1" applyAlignment="1" applyProtection="1">
      <alignment horizontal="center" vertical="center"/>
    </xf>
    <xf numFmtId="164" fontId="6" fillId="3" borderId="10" xfId="2" applyFont="1" applyFill="1" applyBorder="1" applyAlignment="1" applyProtection="1">
      <alignment horizontal="center" vertical="center"/>
    </xf>
    <xf numFmtId="164" fontId="6" fillId="3" borderId="14" xfId="2" applyFont="1" applyFill="1" applyBorder="1" applyAlignment="1" applyProtection="1">
      <alignment horizontal="center" vertical="center"/>
    </xf>
    <xf numFmtId="164" fontId="6" fillId="3" borderId="18" xfId="2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top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wrapText="1"/>
    </xf>
    <xf numFmtId="1" fontId="6" fillId="2" borderId="14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164" fontId="7" fillId="2" borderId="0" xfId="2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</cellXfs>
  <cellStyles count="4">
    <cellStyle name="Monétaire" xfId="2" builtinId="4"/>
    <cellStyle name="NiveauLigne_4" xfId="1" builtinId="1" iLevel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4F96"/>
      <color rgb="FFFFE1FF"/>
      <color rgb="FFFFCCFF"/>
      <color rgb="FFFF99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771884</xdr:colOff>
      <xdr:row>2</xdr:row>
      <xdr:rowOff>174169</xdr:rowOff>
    </xdr:from>
    <xdr:to>
      <xdr:col>2</xdr:col>
      <xdr:colOff>1061358</xdr:colOff>
      <xdr:row>11</xdr:row>
      <xdr:rowOff>454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965BD83-2BC4-4CFD-95E0-24359D3C9814}"/>
            </a:ext>
          </a:extLst>
        </xdr:cNvPr>
        <xdr:cNvSpPr txBox="1"/>
      </xdr:nvSpPr>
      <xdr:spPr>
        <a:xfrm>
          <a:off x="2146205" y="582383"/>
          <a:ext cx="3759296" cy="1785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endParaRPr lang="fr-FR" sz="2000" b="0" i="0">
            <a:latin typeface="BegumW03-Medium" panose="02000000000000000000" pitchFamily="2" charset="77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852931</xdr:colOff>
      <xdr:row>9</xdr:row>
      <xdr:rowOff>144344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7252C771-C72A-1FD7-B5F6-24727350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61038" y="0"/>
          <a:ext cx="1883988" cy="1833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topLeftCell="A49" zoomScale="97" zoomScaleNormal="115" zoomScaleSheetLayoutView="25" zoomScalePageLayoutView="50" workbookViewId="0">
      <selection activeCell="A60" sqref="A60"/>
    </sheetView>
  </sheetViews>
  <sheetFormatPr baseColWidth="10" defaultColWidth="57.625" defaultRowHeight="13.5" outlineLevelRow="1"/>
  <cols>
    <col min="1" max="1" width="48.875" style="47" customWidth="1"/>
    <col min="2" max="2" width="50.625" style="4" bestFit="1" customWidth="1"/>
    <col min="3" max="3" width="14" style="4" customWidth="1"/>
    <col min="4" max="4" width="8.5" style="12" customWidth="1"/>
    <col min="5" max="5" width="8.5" style="2" customWidth="1"/>
    <col min="6" max="7" width="13.5" style="5" customWidth="1"/>
    <col min="8" max="8" width="12" style="51" bestFit="1" customWidth="1"/>
    <col min="9" max="9" width="9.875" style="8" bestFit="1" customWidth="1"/>
    <col min="10" max="16384" width="57.625" style="9"/>
  </cols>
  <sheetData>
    <row r="1" spans="1:9" s="4" customFormat="1" ht="16.350000000000001" customHeight="1">
      <c r="A1" s="3"/>
      <c r="F1" s="5"/>
      <c r="G1" s="5"/>
      <c r="H1" s="5"/>
      <c r="I1" s="6"/>
    </row>
    <row r="2" spans="1:9" s="4" customFormat="1" ht="16.350000000000001" customHeight="1">
      <c r="A2" s="3"/>
      <c r="F2" s="5"/>
      <c r="G2" s="5"/>
      <c r="H2" s="5"/>
      <c r="I2" s="6"/>
    </row>
    <row r="3" spans="1:9" s="4" customFormat="1" ht="16.350000000000001" customHeight="1">
      <c r="A3" s="3"/>
      <c r="F3" s="5"/>
      <c r="G3" s="5"/>
      <c r="H3" s="5"/>
      <c r="I3" s="6"/>
    </row>
    <row r="4" spans="1:9" s="4" customFormat="1" ht="16.350000000000001" customHeight="1">
      <c r="A4" s="3" t="s">
        <v>83</v>
      </c>
      <c r="F4" s="5"/>
      <c r="G4" s="5"/>
      <c r="H4" s="5"/>
      <c r="I4" s="6"/>
    </row>
    <row r="5" spans="1:9" s="4" customFormat="1" ht="21" customHeight="1">
      <c r="A5" s="3" t="s">
        <v>81</v>
      </c>
      <c r="F5" s="5"/>
      <c r="G5" s="5"/>
      <c r="H5" s="5"/>
      <c r="I5" s="6"/>
    </row>
    <row r="6" spans="1:9" s="4" customFormat="1" ht="21" customHeight="1">
      <c r="A6" s="3" t="s">
        <v>82</v>
      </c>
      <c r="F6" s="5"/>
      <c r="G6" s="5"/>
      <c r="H6" s="5"/>
      <c r="I6" s="6"/>
    </row>
    <row r="7" spans="1:9" s="4" customFormat="1" ht="16.5" customHeight="1">
      <c r="A7" s="3"/>
      <c r="F7" s="5"/>
      <c r="G7" s="5"/>
      <c r="H7" s="5"/>
      <c r="I7" s="6"/>
    </row>
    <row r="8" spans="1:9" s="4" customFormat="1" hidden="1">
      <c r="A8" s="3"/>
      <c r="F8" s="5"/>
      <c r="G8" s="5"/>
      <c r="H8" s="5"/>
      <c r="I8" s="6"/>
    </row>
    <row r="9" spans="1:9" s="4" customFormat="1">
      <c r="A9" s="113" t="s">
        <v>84</v>
      </c>
      <c r="F9" s="5"/>
      <c r="G9" s="5"/>
      <c r="H9" s="5"/>
      <c r="I9" s="6"/>
    </row>
    <row r="10" spans="1:9" ht="21" customHeight="1">
      <c r="A10" s="73"/>
      <c r="B10" s="7"/>
      <c r="C10" s="2"/>
      <c r="D10" s="2"/>
      <c r="E10" s="112" t="s">
        <v>74</v>
      </c>
      <c r="F10" s="112"/>
      <c r="G10" s="112"/>
      <c r="H10" s="112"/>
    </row>
    <row r="11" spans="1:9" ht="15.75" customHeight="1">
      <c r="A11" s="73"/>
      <c r="D11" s="10"/>
      <c r="E11" s="112"/>
      <c r="F11" s="112"/>
      <c r="G11" s="112"/>
      <c r="H11" s="112"/>
    </row>
    <row r="12" spans="1:9" ht="15.75" customHeight="1">
      <c r="A12" s="73"/>
      <c r="D12" s="10"/>
      <c r="E12" s="11"/>
      <c r="F12" s="11"/>
      <c r="G12" s="11"/>
      <c r="H12" s="11"/>
    </row>
    <row r="13" spans="1:9" ht="16.5" customHeight="1">
      <c r="A13" s="73"/>
      <c r="D13" s="1"/>
      <c r="E13" s="1"/>
      <c r="F13" s="1"/>
      <c r="G13" s="1"/>
      <c r="H13" s="1"/>
    </row>
    <row r="14" spans="1:9" ht="19.5" customHeight="1">
      <c r="A14" s="73"/>
      <c r="C14" s="12"/>
      <c r="D14" s="2"/>
      <c r="F14" s="13"/>
      <c r="G14" s="13"/>
      <c r="H14" s="14"/>
      <c r="I14" s="15"/>
    </row>
    <row r="15" spans="1:9" s="17" customFormat="1" ht="56.25" customHeight="1" thickBot="1">
      <c r="A15" s="53" t="s">
        <v>50</v>
      </c>
      <c r="B15" s="54" t="s">
        <v>0</v>
      </c>
      <c r="C15" s="55" t="s">
        <v>1</v>
      </c>
      <c r="D15" s="56" t="s">
        <v>21</v>
      </c>
      <c r="E15" s="56" t="s">
        <v>22</v>
      </c>
      <c r="F15" s="56" t="s">
        <v>51</v>
      </c>
      <c r="G15" s="98" t="s">
        <v>73</v>
      </c>
      <c r="H15" s="96" t="s">
        <v>78</v>
      </c>
      <c r="I15" s="16" t="s">
        <v>19</v>
      </c>
    </row>
    <row r="16" spans="1:9">
      <c r="A16" s="71"/>
      <c r="B16" s="18" t="s">
        <v>34</v>
      </c>
      <c r="C16" s="82">
        <v>3372330307614</v>
      </c>
      <c r="D16" s="83" t="s">
        <v>17</v>
      </c>
      <c r="E16" s="83" t="s">
        <v>25</v>
      </c>
      <c r="F16" s="19">
        <v>5.25</v>
      </c>
      <c r="G16" s="99">
        <f>(F16*0.85)*1.055</f>
        <v>4.707937499999999</v>
      </c>
      <c r="H16" s="20">
        <v>0</v>
      </c>
      <c r="I16" s="8">
        <f>H16*G16</f>
        <v>0</v>
      </c>
    </row>
    <row r="17" spans="1:9">
      <c r="A17" s="72"/>
      <c r="B17" s="21" t="s">
        <v>20</v>
      </c>
      <c r="C17" s="84">
        <v>3372330307102</v>
      </c>
      <c r="D17" s="85" t="s">
        <v>17</v>
      </c>
      <c r="E17" s="85" t="s">
        <v>25</v>
      </c>
      <c r="F17" s="22">
        <v>4.97</v>
      </c>
      <c r="G17" s="100">
        <f t="shared" ref="G17:G66" si="0">(F17*0.85)*1.055</f>
        <v>4.4568474999999994</v>
      </c>
      <c r="H17" s="97"/>
      <c r="I17" s="8">
        <f>H16*G17</f>
        <v>0</v>
      </c>
    </row>
    <row r="18" spans="1:9">
      <c r="A18" s="72"/>
      <c r="B18" s="21" t="s">
        <v>71</v>
      </c>
      <c r="C18" s="84">
        <v>3372330307768</v>
      </c>
      <c r="D18" s="85" t="s">
        <v>17</v>
      </c>
      <c r="E18" s="85" t="s">
        <v>25</v>
      </c>
      <c r="F18" s="22">
        <v>5.3</v>
      </c>
      <c r="G18" s="100">
        <f t="shared" si="0"/>
        <v>4.7527749999999997</v>
      </c>
      <c r="H18" s="23"/>
      <c r="I18" s="8">
        <f t="shared" ref="I18:I66" si="1">H18*G18</f>
        <v>0</v>
      </c>
    </row>
    <row r="19" spans="1:9">
      <c r="A19" s="72"/>
      <c r="B19" s="21" t="s">
        <v>35</v>
      </c>
      <c r="C19" s="84">
        <v>3372330308437</v>
      </c>
      <c r="D19" s="85" t="s">
        <v>17</v>
      </c>
      <c r="E19" s="85" t="s">
        <v>25</v>
      </c>
      <c r="F19" s="22">
        <v>5.4</v>
      </c>
      <c r="G19" s="100">
        <f t="shared" si="0"/>
        <v>4.8424499999999995</v>
      </c>
      <c r="H19" s="23"/>
      <c r="I19" s="8">
        <f t="shared" si="1"/>
        <v>0</v>
      </c>
    </row>
    <row r="20" spans="1:9">
      <c r="A20" s="72"/>
      <c r="B20" s="24" t="s">
        <v>36</v>
      </c>
      <c r="C20" s="25">
        <v>3372330307478</v>
      </c>
      <c r="D20" s="85" t="s">
        <v>17</v>
      </c>
      <c r="E20" s="85" t="s">
        <v>25</v>
      </c>
      <c r="F20" s="26">
        <v>5.4</v>
      </c>
      <c r="G20" s="100">
        <f t="shared" si="0"/>
        <v>4.8424499999999995</v>
      </c>
      <c r="H20" s="23"/>
      <c r="I20" s="8">
        <f t="shared" si="1"/>
        <v>0</v>
      </c>
    </row>
    <row r="21" spans="1:9">
      <c r="A21" s="72"/>
      <c r="B21" s="24" t="s">
        <v>28</v>
      </c>
      <c r="C21" s="25">
        <v>3372330308598</v>
      </c>
      <c r="D21" s="85" t="s">
        <v>17</v>
      </c>
      <c r="E21" s="85" t="s">
        <v>25</v>
      </c>
      <c r="F21" s="26">
        <v>5.38</v>
      </c>
      <c r="G21" s="100">
        <f t="shared" si="0"/>
        <v>4.824514999999999</v>
      </c>
      <c r="H21" s="23"/>
      <c r="I21" s="8">
        <f t="shared" si="1"/>
        <v>0</v>
      </c>
    </row>
    <row r="22" spans="1:9">
      <c r="A22" s="72"/>
      <c r="B22" s="21" t="s">
        <v>37</v>
      </c>
      <c r="C22" s="84">
        <v>3372330308116</v>
      </c>
      <c r="D22" s="85" t="s">
        <v>17</v>
      </c>
      <c r="E22" s="85" t="s">
        <v>25</v>
      </c>
      <c r="F22" s="22">
        <v>4.55</v>
      </c>
      <c r="G22" s="100">
        <f t="shared" si="0"/>
        <v>4.0802124999999991</v>
      </c>
      <c r="H22" s="23"/>
      <c r="I22" s="8">
        <f t="shared" si="1"/>
        <v>0</v>
      </c>
    </row>
    <row r="23" spans="1:9">
      <c r="A23" s="72"/>
      <c r="B23" s="21" t="s">
        <v>38</v>
      </c>
      <c r="C23" s="84">
        <v>3372330307607</v>
      </c>
      <c r="D23" s="85" t="s">
        <v>17</v>
      </c>
      <c r="E23" s="85" t="s">
        <v>25</v>
      </c>
      <c r="F23" s="22">
        <v>5.35</v>
      </c>
      <c r="G23" s="100">
        <f t="shared" si="0"/>
        <v>4.7976124999999987</v>
      </c>
      <c r="H23" s="23"/>
      <c r="I23" s="8">
        <f t="shared" si="1"/>
        <v>0</v>
      </c>
    </row>
    <row r="24" spans="1:9">
      <c r="A24" s="72"/>
      <c r="B24" s="21" t="s">
        <v>52</v>
      </c>
      <c r="C24" s="84">
        <v>3372330308833</v>
      </c>
      <c r="D24" s="85" t="s">
        <v>17</v>
      </c>
      <c r="E24" s="85" t="s">
        <v>25</v>
      </c>
      <c r="F24" s="22">
        <v>5.45</v>
      </c>
      <c r="G24" s="100">
        <f t="shared" si="0"/>
        <v>4.8872875000000002</v>
      </c>
      <c r="H24" s="23"/>
      <c r="I24" s="8">
        <f t="shared" si="1"/>
        <v>0</v>
      </c>
    </row>
    <row r="25" spans="1:9">
      <c r="A25" s="72"/>
      <c r="B25" s="21" t="s">
        <v>2</v>
      </c>
      <c r="C25" s="84">
        <v>3372330307010</v>
      </c>
      <c r="D25" s="85" t="s">
        <v>17</v>
      </c>
      <c r="E25" s="85" t="s">
        <v>25</v>
      </c>
      <c r="F25" s="22">
        <v>5.3</v>
      </c>
      <c r="G25" s="100">
        <f t="shared" si="0"/>
        <v>4.7527749999999997</v>
      </c>
      <c r="H25" s="23"/>
      <c r="I25" s="8">
        <f t="shared" si="1"/>
        <v>0</v>
      </c>
    </row>
    <row r="26" spans="1:9">
      <c r="A26" s="72"/>
      <c r="B26" s="21" t="s">
        <v>39</v>
      </c>
      <c r="C26" s="84">
        <v>3372330307881</v>
      </c>
      <c r="D26" s="85" t="s">
        <v>17</v>
      </c>
      <c r="E26" s="85" t="s">
        <v>25</v>
      </c>
      <c r="F26" s="22">
        <v>5.35</v>
      </c>
      <c r="G26" s="100">
        <f t="shared" si="0"/>
        <v>4.7976124999999987</v>
      </c>
      <c r="H26" s="23"/>
      <c r="I26" s="8">
        <f t="shared" si="1"/>
        <v>0</v>
      </c>
    </row>
    <row r="27" spans="1:9">
      <c r="A27" s="72"/>
      <c r="B27" s="21" t="s">
        <v>40</v>
      </c>
      <c r="C27" s="84">
        <v>3372330307751</v>
      </c>
      <c r="D27" s="85" t="s">
        <v>17</v>
      </c>
      <c r="E27" s="85" t="s">
        <v>25</v>
      </c>
      <c r="F27" s="22">
        <v>4.75</v>
      </c>
      <c r="G27" s="100">
        <f t="shared" si="0"/>
        <v>4.2595624999999995</v>
      </c>
      <c r="H27" s="23"/>
      <c r="I27" s="8">
        <f t="shared" si="1"/>
        <v>0</v>
      </c>
    </row>
    <row r="28" spans="1:9">
      <c r="A28" s="72" t="s">
        <v>60</v>
      </c>
      <c r="B28" s="27" t="s">
        <v>41</v>
      </c>
      <c r="C28" s="84">
        <v>3372330307027</v>
      </c>
      <c r="D28" s="85" t="s">
        <v>17</v>
      </c>
      <c r="E28" s="85" t="s">
        <v>25</v>
      </c>
      <c r="F28" s="22">
        <v>5.35</v>
      </c>
      <c r="G28" s="100">
        <f t="shared" si="0"/>
        <v>4.7976124999999987</v>
      </c>
      <c r="H28" s="23"/>
      <c r="I28" s="8">
        <f t="shared" si="1"/>
        <v>0</v>
      </c>
    </row>
    <row r="29" spans="1:9">
      <c r="A29" s="80" t="s">
        <v>69</v>
      </c>
      <c r="B29" s="27" t="s">
        <v>42</v>
      </c>
      <c r="C29" s="84">
        <v>3372330308024</v>
      </c>
      <c r="D29" s="85" t="s">
        <v>17</v>
      </c>
      <c r="E29" s="85" t="s">
        <v>25</v>
      </c>
      <c r="F29" s="22">
        <v>5.45</v>
      </c>
      <c r="G29" s="100">
        <f t="shared" si="0"/>
        <v>4.8872875000000002</v>
      </c>
      <c r="H29" s="23"/>
      <c r="I29" s="8">
        <f t="shared" si="1"/>
        <v>0</v>
      </c>
    </row>
    <row r="30" spans="1:9">
      <c r="A30" s="72"/>
      <c r="B30" s="27" t="s">
        <v>43</v>
      </c>
      <c r="C30" s="84">
        <v>3372330307126</v>
      </c>
      <c r="D30" s="85" t="s">
        <v>17</v>
      </c>
      <c r="E30" s="85" t="s">
        <v>25</v>
      </c>
      <c r="F30" s="22">
        <v>5.0999999999999996</v>
      </c>
      <c r="G30" s="100">
        <f t="shared" si="0"/>
        <v>4.5734249999999994</v>
      </c>
      <c r="H30" s="23"/>
      <c r="I30" s="8">
        <f t="shared" si="1"/>
        <v>0</v>
      </c>
    </row>
    <row r="31" spans="1:9">
      <c r="A31" s="72"/>
      <c r="B31" s="27" t="s">
        <v>44</v>
      </c>
      <c r="C31" s="84">
        <v>3372330308062</v>
      </c>
      <c r="D31" s="85" t="s">
        <v>17</v>
      </c>
      <c r="E31" s="85" t="s">
        <v>25</v>
      </c>
      <c r="F31" s="22">
        <v>4.0999999999999996</v>
      </c>
      <c r="G31" s="100">
        <f t="shared" si="0"/>
        <v>3.676674999999999</v>
      </c>
      <c r="H31" s="23"/>
      <c r="I31" s="8">
        <f t="shared" si="1"/>
        <v>0</v>
      </c>
    </row>
    <row r="32" spans="1:9">
      <c r="A32" s="72"/>
      <c r="B32" s="27" t="s">
        <v>23</v>
      </c>
      <c r="C32" s="84">
        <v>3372330307386</v>
      </c>
      <c r="D32" s="85" t="s">
        <v>17</v>
      </c>
      <c r="E32" s="85" t="s">
        <v>25</v>
      </c>
      <c r="F32" s="22">
        <v>4.75</v>
      </c>
      <c r="G32" s="100">
        <f t="shared" si="0"/>
        <v>4.2595624999999995</v>
      </c>
      <c r="H32" s="23"/>
      <c r="I32" s="8">
        <f t="shared" si="1"/>
        <v>0</v>
      </c>
    </row>
    <row r="33" spans="1:12">
      <c r="A33" s="72"/>
      <c r="B33" s="78" t="s">
        <v>24</v>
      </c>
      <c r="C33" s="84">
        <v>3372330308574</v>
      </c>
      <c r="D33" s="85" t="s">
        <v>17</v>
      </c>
      <c r="E33" s="85" t="s">
        <v>25</v>
      </c>
      <c r="F33" s="22">
        <v>5.65</v>
      </c>
      <c r="G33" s="100">
        <f t="shared" si="0"/>
        <v>5.0666374999999997</v>
      </c>
      <c r="H33" s="23"/>
      <c r="I33" s="8">
        <f t="shared" si="1"/>
        <v>0</v>
      </c>
    </row>
    <row r="34" spans="1:12">
      <c r="A34" s="72"/>
      <c r="B34" s="78" t="s">
        <v>70</v>
      </c>
      <c r="C34" s="84">
        <v>3372330308444</v>
      </c>
      <c r="D34" s="85" t="s">
        <v>27</v>
      </c>
      <c r="E34" s="85" t="s">
        <v>25</v>
      </c>
      <c r="F34" s="22">
        <v>5.0599999999999996</v>
      </c>
      <c r="G34" s="100">
        <f t="shared" si="0"/>
        <v>4.5375549999999993</v>
      </c>
      <c r="H34" s="23"/>
      <c r="I34" s="8">
        <f t="shared" si="1"/>
        <v>0</v>
      </c>
    </row>
    <row r="35" spans="1:12">
      <c r="A35" s="72"/>
      <c r="B35" s="27" t="s">
        <v>45</v>
      </c>
      <c r="C35" s="84">
        <v>3372330307072</v>
      </c>
      <c r="D35" s="85" t="s">
        <v>17</v>
      </c>
      <c r="E35" s="85" t="s">
        <v>25</v>
      </c>
      <c r="F35" s="22">
        <v>5.3</v>
      </c>
      <c r="G35" s="100">
        <f t="shared" si="0"/>
        <v>4.7527749999999997</v>
      </c>
      <c r="H35" s="23"/>
      <c r="I35" s="8">
        <f t="shared" si="1"/>
        <v>0</v>
      </c>
    </row>
    <row r="36" spans="1:12">
      <c r="A36" s="72"/>
      <c r="B36" s="27" t="s">
        <v>46</v>
      </c>
      <c r="C36" s="84">
        <v>3372330307416</v>
      </c>
      <c r="D36" s="85" t="s">
        <v>17</v>
      </c>
      <c r="E36" s="85" t="s">
        <v>25</v>
      </c>
      <c r="F36" s="22">
        <v>5.0999999999999996</v>
      </c>
      <c r="G36" s="100">
        <f t="shared" si="0"/>
        <v>4.5734249999999994</v>
      </c>
      <c r="H36" s="23"/>
      <c r="I36" s="8">
        <f t="shared" si="1"/>
        <v>0</v>
      </c>
    </row>
    <row r="37" spans="1:12" s="28" customFormat="1" outlineLevel="1">
      <c r="A37" s="72"/>
      <c r="B37" s="27" t="s">
        <v>59</v>
      </c>
      <c r="C37" s="84">
        <v>3372330307096</v>
      </c>
      <c r="D37" s="85" t="s">
        <v>17</v>
      </c>
      <c r="E37" s="85" t="s">
        <v>25</v>
      </c>
      <c r="F37" s="22">
        <v>5.3</v>
      </c>
      <c r="G37" s="100">
        <f t="shared" si="0"/>
        <v>4.7527749999999997</v>
      </c>
      <c r="H37" s="23"/>
      <c r="I37" s="8">
        <f t="shared" si="1"/>
        <v>0</v>
      </c>
      <c r="J37" s="9"/>
      <c r="K37" s="9"/>
      <c r="L37" s="9"/>
    </row>
    <row r="38" spans="1:12" s="28" customFormat="1" ht="27" outlineLevel="1">
      <c r="A38" s="72"/>
      <c r="B38" s="29" t="s">
        <v>72</v>
      </c>
      <c r="C38" s="25">
        <v>3372330308864</v>
      </c>
      <c r="D38" s="85" t="s">
        <v>17</v>
      </c>
      <c r="E38" s="85" t="s">
        <v>26</v>
      </c>
      <c r="F38" s="26">
        <v>5.4</v>
      </c>
      <c r="G38" s="100">
        <f t="shared" si="0"/>
        <v>4.8424499999999995</v>
      </c>
      <c r="H38" s="23"/>
      <c r="I38" s="8">
        <f t="shared" si="1"/>
        <v>0</v>
      </c>
      <c r="J38" s="9"/>
      <c r="K38" s="9"/>
      <c r="L38" s="9"/>
    </row>
    <row r="39" spans="1:12" ht="14.25" thickBot="1">
      <c r="A39" s="105"/>
      <c r="B39" s="30" t="s">
        <v>47</v>
      </c>
      <c r="C39" s="86">
        <v>3372330307744</v>
      </c>
      <c r="D39" s="87" t="s">
        <v>17</v>
      </c>
      <c r="E39" s="87" t="s">
        <v>25</v>
      </c>
      <c r="F39" s="31">
        <v>4.9000000000000004</v>
      </c>
      <c r="G39" s="101">
        <f>(F39*0.85)*1.055</f>
        <v>4.394075</v>
      </c>
      <c r="H39" s="32"/>
      <c r="I39" s="8">
        <f>H39*G39</f>
        <v>0</v>
      </c>
    </row>
    <row r="40" spans="1:12" s="28" customFormat="1" ht="14.25" thickBot="1">
      <c r="A40" s="106" t="s">
        <v>79</v>
      </c>
      <c r="B40" s="107" t="s">
        <v>80</v>
      </c>
      <c r="C40" s="108">
        <v>3372330308871</v>
      </c>
      <c r="D40" s="109" t="s">
        <v>18</v>
      </c>
      <c r="E40" s="109" t="s">
        <v>26</v>
      </c>
      <c r="F40" s="31">
        <v>4.2</v>
      </c>
      <c r="G40" s="101">
        <f>(F40*0.85)*1.055</f>
        <v>3.7663499999999996</v>
      </c>
      <c r="H40" s="110"/>
      <c r="I40" s="111">
        <f t="shared" ref="I40" si="2">H40*F40*G40</f>
        <v>0</v>
      </c>
    </row>
    <row r="41" spans="1:12">
      <c r="A41" s="70"/>
      <c r="B41" s="33" t="s">
        <v>29</v>
      </c>
      <c r="C41" s="82">
        <v>3372330308741</v>
      </c>
      <c r="D41" s="83" t="s">
        <v>18</v>
      </c>
      <c r="E41" s="83" t="s">
        <v>25</v>
      </c>
      <c r="F41" s="19">
        <v>4.8499999999999996</v>
      </c>
      <c r="G41" s="99">
        <f t="shared" si="0"/>
        <v>4.3492374999999992</v>
      </c>
      <c r="H41" s="20"/>
      <c r="I41" s="8">
        <f t="shared" si="1"/>
        <v>0</v>
      </c>
    </row>
    <row r="42" spans="1:12">
      <c r="A42" s="58"/>
      <c r="B42" s="57" t="s">
        <v>30</v>
      </c>
      <c r="C42" s="84">
        <v>3372330308758</v>
      </c>
      <c r="D42" s="85" t="s">
        <v>18</v>
      </c>
      <c r="E42" s="85" t="s">
        <v>25</v>
      </c>
      <c r="F42" s="22">
        <v>4.3499999999999996</v>
      </c>
      <c r="G42" s="100">
        <f t="shared" si="0"/>
        <v>3.9008624999999997</v>
      </c>
      <c r="H42" s="23"/>
      <c r="I42" s="8">
        <f t="shared" si="1"/>
        <v>0</v>
      </c>
    </row>
    <row r="43" spans="1:12">
      <c r="A43" s="58" t="s">
        <v>53</v>
      </c>
      <c r="B43" s="27" t="s">
        <v>31</v>
      </c>
      <c r="C43" s="84">
        <v>3372330308765</v>
      </c>
      <c r="D43" s="85" t="s">
        <v>18</v>
      </c>
      <c r="E43" s="85" t="s">
        <v>25</v>
      </c>
      <c r="F43" s="22">
        <v>4.18</v>
      </c>
      <c r="G43" s="100">
        <f t="shared" si="0"/>
        <v>3.7484149999999992</v>
      </c>
      <c r="H43" s="23"/>
      <c r="I43" s="8">
        <f t="shared" si="1"/>
        <v>0</v>
      </c>
    </row>
    <row r="44" spans="1:12">
      <c r="A44" s="58" t="s">
        <v>54</v>
      </c>
      <c r="B44" s="27" t="s">
        <v>32</v>
      </c>
      <c r="C44" s="84">
        <v>3372330308772</v>
      </c>
      <c r="D44" s="85" t="s">
        <v>18</v>
      </c>
      <c r="E44" s="85" t="s">
        <v>25</v>
      </c>
      <c r="F44" s="22">
        <v>4.7</v>
      </c>
      <c r="G44" s="100">
        <f t="shared" si="0"/>
        <v>4.2147249999999996</v>
      </c>
      <c r="H44" s="23"/>
      <c r="I44" s="8">
        <f t="shared" si="1"/>
        <v>0</v>
      </c>
    </row>
    <row r="45" spans="1:12" ht="27">
      <c r="A45" s="81" t="s">
        <v>55</v>
      </c>
      <c r="B45" s="27" t="s">
        <v>33</v>
      </c>
      <c r="C45" s="84">
        <v>3372330308789</v>
      </c>
      <c r="D45" s="85" t="s">
        <v>18</v>
      </c>
      <c r="E45" s="85" t="s">
        <v>26</v>
      </c>
      <c r="F45" s="22">
        <v>6.5</v>
      </c>
      <c r="G45" s="100">
        <f t="shared" si="0"/>
        <v>5.8288749999999991</v>
      </c>
      <c r="H45" s="23"/>
      <c r="I45" s="8">
        <f t="shared" si="1"/>
        <v>0</v>
      </c>
    </row>
    <row r="46" spans="1:12" ht="14.25" thickBot="1">
      <c r="A46" s="61"/>
      <c r="B46" s="67" t="s">
        <v>11</v>
      </c>
      <c r="C46" s="68">
        <v>3372330307898</v>
      </c>
      <c r="D46" s="88" t="s">
        <v>18</v>
      </c>
      <c r="E46" s="88" t="s">
        <v>25</v>
      </c>
      <c r="F46" s="69">
        <v>4.99</v>
      </c>
      <c r="G46" s="101">
        <f t="shared" si="0"/>
        <v>4.4747824999999999</v>
      </c>
      <c r="H46" s="64"/>
      <c r="I46" s="8">
        <f t="shared" si="1"/>
        <v>0</v>
      </c>
    </row>
    <row r="47" spans="1:12">
      <c r="A47" s="74"/>
      <c r="B47" s="33" t="s">
        <v>3</v>
      </c>
      <c r="C47" s="82">
        <v>3372330307850</v>
      </c>
      <c r="D47" s="83" t="s">
        <v>18</v>
      </c>
      <c r="E47" s="83" t="s">
        <v>26</v>
      </c>
      <c r="F47" s="19">
        <v>5.8</v>
      </c>
      <c r="G47" s="99">
        <f t="shared" si="0"/>
        <v>5.2011499999999993</v>
      </c>
      <c r="H47" s="20"/>
      <c r="I47" s="8">
        <f t="shared" si="1"/>
        <v>0</v>
      </c>
    </row>
    <row r="48" spans="1:12">
      <c r="A48" s="58" t="s">
        <v>61</v>
      </c>
      <c r="B48" s="27" t="s">
        <v>4</v>
      </c>
      <c r="C48" s="84">
        <v>3372330307706</v>
      </c>
      <c r="D48" s="85" t="s">
        <v>18</v>
      </c>
      <c r="E48" s="85" t="s">
        <v>26</v>
      </c>
      <c r="F48" s="22">
        <v>5.07</v>
      </c>
      <c r="G48" s="100">
        <f t="shared" si="0"/>
        <v>4.5465225</v>
      </c>
      <c r="H48" s="23"/>
      <c r="I48" s="8">
        <f t="shared" si="1"/>
        <v>0</v>
      </c>
    </row>
    <row r="49" spans="1:12">
      <c r="A49" s="79" t="s">
        <v>68</v>
      </c>
      <c r="B49" s="27" t="s">
        <v>5</v>
      </c>
      <c r="C49" s="84">
        <v>3372330307645</v>
      </c>
      <c r="D49" s="85" t="s">
        <v>18</v>
      </c>
      <c r="E49" s="85" t="s">
        <v>26</v>
      </c>
      <c r="F49" s="22">
        <v>4.95</v>
      </c>
      <c r="G49" s="100">
        <f t="shared" si="0"/>
        <v>4.4389124999999998</v>
      </c>
      <c r="H49" s="23"/>
      <c r="I49" s="8">
        <f t="shared" si="1"/>
        <v>0</v>
      </c>
    </row>
    <row r="50" spans="1:12" s="34" customFormat="1" ht="27.75" thickBot="1">
      <c r="A50" s="75"/>
      <c r="B50" s="30" t="s">
        <v>6</v>
      </c>
      <c r="C50" s="86">
        <v>3372330307867</v>
      </c>
      <c r="D50" s="87"/>
      <c r="E50" s="87"/>
      <c r="F50" s="31">
        <v>18.3</v>
      </c>
      <c r="G50" s="101">
        <f t="shared" si="0"/>
        <v>16.410525</v>
      </c>
      <c r="H50" s="32"/>
      <c r="I50" s="8">
        <f t="shared" si="1"/>
        <v>0</v>
      </c>
      <c r="J50" s="9"/>
      <c r="K50" s="9"/>
      <c r="L50" s="9"/>
    </row>
    <row r="51" spans="1:12">
      <c r="A51" s="62"/>
      <c r="B51" s="33" t="s">
        <v>7</v>
      </c>
      <c r="C51" s="82">
        <v>3372330308376</v>
      </c>
      <c r="D51" s="83" t="s">
        <v>18</v>
      </c>
      <c r="E51" s="83" t="s">
        <v>26</v>
      </c>
      <c r="F51" s="19">
        <v>5.34</v>
      </c>
      <c r="G51" s="99">
        <f t="shared" si="0"/>
        <v>4.7886449999999998</v>
      </c>
      <c r="H51" s="20"/>
      <c r="I51" s="8">
        <f t="shared" si="1"/>
        <v>0</v>
      </c>
    </row>
    <row r="52" spans="1:12">
      <c r="A52" s="58" t="s">
        <v>62</v>
      </c>
      <c r="B52" s="27" t="s">
        <v>8</v>
      </c>
      <c r="C52" s="84">
        <v>3372330308536</v>
      </c>
      <c r="D52" s="85" t="s">
        <v>18</v>
      </c>
      <c r="E52" s="85" t="s">
        <v>26</v>
      </c>
      <c r="F52" s="22">
        <v>5.34</v>
      </c>
      <c r="G52" s="100">
        <f t="shared" si="0"/>
        <v>4.7886449999999998</v>
      </c>
      <c r="H52" s="23"/>
      <c r="I52" s="8">
        <f t="shared" si="1"/>
        <v>0</v>
      </c>
    </row>
    <row r="53" spans="1:12">
      <c r="A53" s="46" t="s">
        <v>63</v>
      </c>
      <c r="B53" s="36" t="s">
        <v>9</v>
      </c>
      <c r="C53" s="84">
        <v>3372330307522</v>
      </c>
      <c r="D53" s="85" t="s">
        <v>18</v>
      </c>
      <c r="E53" s="85" t="s">
        <v>26</v>
      </c>
      <c r="F53" s="22">
        <v>5.34</v>
      </c>
      <c r="G53" s="100">
        <f t="shared" si="0"/>
        <v>4.7886449999999998</v>
      </c>
      <c r="H53" s="23"/>
      <c r="I53" s="8">
        <f t="shared" si="1"/>
        <v>0</v>
      </c>
    </row>
    <row r="54" spans="1:12" ht="27.75" thickBot="1">
      <c r="A54" s="61"/>
      <c r="B54" s="38" t="s">
        <v>10</v>
      </c>
      <c r="C54" s="89">
        <v>3372330307543</v>
      </c>
      <c r="D54" s="87"/>
      <c r="E54" s="87"/>
      <c r="F54" s="31">
        <v>18.5</v>
      </c>
      <c r="G54" s="101">
        <f t="shared" si="0"/>
        <v>16.589874999999999</v>
      </c>
      <c r="H54" s="32"/>
      <c r="I54" s="8">
        <f t="shared" si="1"/>
        <v>0</v>
      </c>
    </row>
    <row r="55" spans="1:12">
      <c r="A55" s="59"/>
      <c r="B55" s="33" t="s">
        <v>76</v>
      </c>
      <c r="C55" s="82">
        <v>3372330308819</v>
      </c>
      <c r="D55" s="83" t="s">
        <v>18</v>
      </c>
      <c r="E55" s="83" t="s">
        <v>26</v>
      </c>
      <c r="F55" s="19">
        <v>5.2</v>
      </c>
      <c r="G55" s="99">
        <f t="shared" si="0"/>
        <v>4.6631</v>
      </c>
      <c r="H55" s="20"/>
      <c r="I55" s="8">
        <f t="shared" si="1"/>
        <v>0</v>
      </c>
    </row>
    <row r="56" spans="1:12">
      <c r="A56" s="60" t="s">
        <v>64</v>
      </c>
      <c r="B56" s="27" t="s">
        <v>77</v>
      </c>
      <c r="C56" s="84">
        <v>3372330308802</v>
      </c>
      <c r="D56" s="85" t="s">
        <v>18</v>
      </c>
      <c r="E56" s="85" t="s">
        <v>26</v>
      </c>
      <c r="F56" s="22">
        <v>5.2</v>
      </c>
      <c r="G56" s="100">
        <f t="shared" si="0"/>
        <v>4.6631</v>
      </c>
      <c r="H56" s="23"/>
      <c r="I56" s="8">
        <f t="shared" si="1"/>
        <v>0</v>
      </c>
    </row>
    <row r="57" spans="1:12" ht="14.25" thickBot="1">
      <c r="A57" s="61"/>
      <c r="B57" s="63" t="s">
        <v>75</v>
      </c>
      <c r="C57" s="90">
        <v>3372330308826</v>
      </c>
      <c r="D57" s="91" t="s">
        <v>18</v>
      </c>
      <c r="E57" s="91" t="s">
        <v>26</v>
      </c>
      <c r="F57" s="44">
        <v>5.2</v>
      </c>
      <c r="G57" s="101">
        <f t="shared" si="0"/>
        <v>4.6631</v>
      </c>
      <c r="H57" s="45"/>
      <c r="I57" s="8">
        <f t="shared" si="1"/>
        <v>0</v>
      </c>
    </row>
    <row r="58" spans="1:12">
      <c r="A58" s="62"/>
      <c r="B58" s="33" t="s">
        <v>12</v>
      </c>
      <c r="C58" s="39">
        <v>3372330308550</v>
      </c>
      <c r="D58" s="83" t="s">
        <v>18</v>
      </c>
      <c r="E58" s="83" t="s">
        <v>26</v>
      </c>
      <c r="F58" s="19">
        <v>4.5</v>
      </c>
      <c r="G58" s="99">
        <f t="shared" si="0"/>
        <v>4.0353749999999993</v>
      </c>
      <c r="H58" s="20"/>
      <c r="I58" s="8">
        <f t="shared" si="1"/>
        <v>0</v>
      </c>
    </row>
    <row r="59" spans="1:12">
      <c r="A59" s="58" t="s">
        <v>65</v>
      </c>
      <c r="B59" s="27" t="s">
        <v>13</v>
      </c>
      <c r="C59" s="84">
        <v>3372330307799</v>
      </c>
      <c r="D59" s="85" t="s">
        <v>18</v>
      </c>
      <c r="E59" s="85" t="s">
        <v>26</v>
      </c>
      <c r="F59" s="22">
        <v>4.5</v>
      </c>
      <c r="G59" s="100">
        <f t="shared" si="0"/>
        <v>4.0353749999999993</v>
      </c>
      <c r="H59" s="23"/>
      <c r="I59" s="8">
        <f t="shared" si="1"/>
        <v>0</v>
      </c>
    </row>
    <row r="60" spans="1:12">
      <c r="A60" s="104" t="s">
        <v>56</v>
      </c>
      <c r="B60" s="29" t="s">
        <v>14</v>
      </c>
      <c r="C60" s="84">
        <v>3372330307584</v>
      </c>
      <c r="D60" s="85" t="s">
        <v>18</v>
      </c>
      <c r="E60" s="85" t="s">
        <v>26</v>
      </c>
      <c r="F60" s="26">
        <v>4.5</v>
      </c>
      <c r="G60" s="100">
        <f t="shared" si="0"/>
        <v>4.0353749999999993</v>
      </c>
      <c r="H60" s="23"/>
      <c r="I60" s="8">
        <f t="shared" si="1"/>
        <v>0</v>
      </c>
    </row>
    <row r="61" spans="1:12" ht="14.25" thickBot="1">
      <c r="A61" s="61"/>
      <c r="B61" s="65" t="s">
        <v>15</v>
      </c>
      <c r="C61" s="86">
        <v>3372330307775</v>
      </c>
      <c r="D61" s="87" t="s">
        <v>18</v>
      </c>
      <c r="E61" s="87" t="s">
        <v>26</v>
      </c>
      <c r="F61" s="66">
        <v>4.5</v>
      </c>
      <c r="G61" s="101">
        <f t="shared" si="0"/>
        <v>4.0353749999999993</v>
      </c>
      <c r="H61" s="32"/>
      <c r="I61" s="8">
        <f t="shared" si="1"/>
        <v>0</v>
      </c>
    </row>
    <row r="62" spans="1:12">
      <c r="A62" s="35"/>
      <c r="B62" s="24" t="s">
        <v>58</v>
      </c>
      <c r="C62" s="84">
        <v>3372330308567</v>
      </c>
      <c r="D62" s="85" t="s">
        <v>18</v>
      </c>
      <c r="E62" s="85" t="s">
        <v>26</v>
      </c>
      <c r="F62" s="77">
        <v>4.99</v>
      </c>
      <c r="G62" s="99">
        <f t="shared" si="0"/>
        <v>4.4747824999999999</v>
      </c>
      <c r="H62" s="23"/>
      <c r="I62" s="8">
        <f t="shared" si="1"/>
        <v>0</v>
      </c>
    </row>
    <row r="63" spans="1:12" ht="27">
      <c r="A63" s="76" t="s">
        <v>66</v>
      </c>
      <c r="B63" s="27" t="s">
        <v>57</v>
      </c>
      <c r="C63" s="92">
        <v>3372330307591</v>
      </c>
      <c r="D63" s="85" t="s">
        <v>18</v>
      </c>
      <c r="E63" s="85" t="s">
        <v>26</v>
      </c>
      <c r="F63" s="77">
        <v>5.2</v>
      </c>
      <c r="G63" s="100">
        <f t="shared" si="0"/>
        <v>4.6631</v>
      </c>
      <c r="H63" s="23"/>
      <c r="I63" s="8">
        <f t="shared" si="1"/>
        <v>0</v>
      </c>
    </row>
    <row r="64" spans="1:12">
      <c r="A64" s="103"/>
      <c r="B64" s="27" t="s">
        <v>48</v>
      </c>
      <c r="C64" s="92">
        <v>3372330308017</v>
      </c>
      <c r="D64" s="85" t="s">
        <v>18</v>
      </c>
      <c r="E64" s="85" t="s">
        <v>26</v>
      </c>
      <c r="F64" s="22">
        <v>4.99</v>
      </c>
      <c r="G64" s="100">
        <f t="shared" si="0"/>
        <v>4.4747824999999999</v>
      </c>
      <c r="H64" s="23"/>
      <c r="I64" s="8">
        <f t="shared" si="1"/>
        <v>0</v>
      </c>
    </row>
    <row r="65" spans="1:9" ht="14.25" thickBot="1">
      <c r="A65" s="37"/>
      <c r="B65" s="30" t="s">
        <v>49</v>
      </c>
      <c r="C65" s="93">
        <v>3372330308277</v>
      </c>
      <c r="D65" s="87" t="s">
        <v>18</v>
      </c>
      <c r="E65" s="87" t="s">
        <v>26</v>
      </c>
      <c r="F65" s="31">
        <v>4.99</v>
      </c>
      <c r="G65" s="101">
        <f t="shared" si="0"/>
        <v>4.4747824999999999</v>
      </c>
      <c r="H65" s="32"/>
      <c r="I65" s="8">
        <f t="shared" si="1"/>
        <v>0</v>
      </c>
    </row>
    <row r="66" spans="1:9" ht="14.25" thickBot="1">
      <c r="A66" s="40" t="s">
        <v>67</v>
      </c>
      <c r="B66" s="41" t="s">
        <v>16</v>
      </c>
      <c r="C66" s="94">
        <v>3372330308345</v>
      </c>
      <c r="D66" s="95" t="s">
        <v>18</v>
      </c>
      <c r="E66" s="95"/>
      <c r="F66" s="42">
        <v>1.9</v>
      </c>
      <c r="G66" s="102">
        <f t="shared" si="0"/>
        <v>1.7038249999999999</v>
      </c>
      <c r="H66" s="43"/>
      <c r="I66" s="8">
        <f t="shared" si="1"/>
        <v>0</v>
      </c>
    </row>
    <row r="67" spans="1:9" ht="16.350000000000001" customHeight="1" thickBot="1">
      <c r="A67" s="48"/>
      <c r="B67" s="49"/>
      <c r="C67" s="50">
        <f>SUM(I16:I66)</f>
        <v>0</v>
      </c>
      <c r="D67" s="9"/>
      <c r="E67" s="9"/>
      <c r="F67" s="9"/>
      <c r="G67" s="9"/>
      <c r="H67" s="9"/>
      <c r="I67" s="9"/>
    </row>
    <row r="68" spans="1:9" ht="16.350000000000001" customHeight="1" thickTop="1">
      <c r="A68" s="48"/>
    </row>
    <row r="69" spans="1:9" ht="16.350000000000001" customHeight="1">
      <c r="A69" s="52"/>
    </row>
  </sheetData>
  <autoFilter ref="A15:I15"/>
  <mergeCells count="2">
    <mergeCell ref="D13:H13"/>
    <mergeCell ref="E10:H11"/>
  </mergeCells>
  <phoneticPr fontId="4" type="noConversion"/>
  <pageMargins left="0.25" right="0.25" top="0.75" bottom="0.75" header="0.3" footer="0.3"/>
  <pageSetup paperSize="9" scale="73" fitToHeight="0" orientation="landscape" horizontalDpi="1200" verticalDpi="1200" r:id="rId1"/>
  <headerFooter differentFirst="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47aa88-2522-4c6c-8cd9-1a4690917c30" xsi:nil="true"/>
    <lcf76f155ced4ddcb4097134ff3c332f xmlns="7067bb56-898a-4938-8930-81ce76571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BECE4B277C942B75ECED68CF109CB" ma:contentTypeVersion="16" ma:contentTypeDescription="Crée un document." ma:contentTypeScope="" ma:versionID="ca13bdcf0398a8ca6dbc32c561e3f80f">
  <xsd:schema xmlns:xsd="http://www.w3.org/2001/XMLSchema" xmlns:xs="http://www.w3.org/2001/XMLSchema" xmlns:p="http://schemas.microsoft.com/office/2006/metadata/properties" xmlns:ns2="1247aa88-2522-4c6c-8cd9-1a4690917c30" xmlns:ns3="7067bb56-898a-4938-8930-81ce76571225" targetNamespace="http://schemas.microsoft.com/office/2006/metadata/properties" ma:root="true" ma:fieldsID="1bf57b706698d3738df5570bfbcdadf4" ns2:_="" ns3:_="">
    <xsd:import namespace="1247aa88-2522-4c6c-8cd9-1a4690917c30"/>
    <xsd:import namespace="7067bb56-898a-4938-8930-81ce765712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7aa88-2522-4c6c-8cd9-1a4690917c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5a691e-cbb6-444d-80a3-7809d04c8dd4}" ma:internalName="TaxCatchAll" ma:showField="CatchAllData" ma:web="1247aa88-2522-4c6c-8cd9-1a4690917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7bb56-898a-4938-8930-81ce76571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c3d34bf-f3a6-4ef0-93b2-f6563edb6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B535A-FA0B-4651-BD9F-EF4E286ECF00}">
  <ds:schemaRefs>
    <ds:schemaRef ds:uri="http://schemas.microsoft.com/office/2006/metadata/properties"/>
    <ds:schemaRef ds:uri="http://www.w3.org/XML/1998/namespace"/>
    <ds:schemaRef ds:uri="1247aa88-2522-4c6c-8cd9-1a4690917c30"/>
    <ds:schemaRef ds:uri="http://purl.org/dc/terms/"/>
    <ds:schemaRef ds:uri="http://purl.org/dc/elements/1.1/"/>
    <ds:schemaRef ds:uri="7067bb56-898a-4938-8930-81ce7657122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EECEEA-5454-4535-8C8C-7DCD8413F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53CC8A-AC56-43C7-BC38-94CB4CE0E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7aa88-2522-4c6c-8cd9-1a4690917c30"/>
    <ds:schemaRef ds:uri="7067bb56-898a-4938-8930-81ce76571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SPECIAL CHU 2025</vt:lpstr>
      <vt:lpstr>'tarif SPECIAL CHU 2025'!Zone_d_impression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MAGALI BECK</dc:creator>
  <cp:keywords/>
  <dc:description/>
  <cp:lastModifiedBy>RIBEIRO PACHECO Stephanie</cp:lastModifiedBy>
  <cp:revision/>
  <cp:lastPrinted>2024-12-13T08:40:57Z</cp:lastPrinted>
  <dcterms:created xsi:type="dcterms:W3CDTF">2021-05-21T06:57:40Z</dcterms:created>
  <dcterms:modified xsi:type="dcterms:W3CDTF">2025-09-10T09:01:42Z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0x010100BE9BECE4B277C942B75ECED68CF109CB</vt:lpwstr>
  </property>
  <property fmtid="{D5CDD505-2E9C-101B-9397-08002B2CF9AE}" pid="3" name="MediaServiceImageTags">
    <vt:lpwstr/>
  </property>
</Properties>
</file>